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codeName="ThisWorkbook" defaultThemeVersion="124226"/>
  <xr:revisionPtr revIDLastSave="0" documentId="13_ncr:1_{5208812A-445C-46A2-8EAC-D7E528EDF24F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6-2021" sheetId="1" r:id="rId1"/>
    <sheet name="Broker" sheetId="2" r:id="rId2"/>
  </sheets>
  <calcPr calcId="191029"/>
</workbook>
</file>

<file path=xl/calcChain.xml><?xml version="1.0" encoding="utf-8"?>
<calcChain xmlns="http://schemas.openxmlformats.org/spreadsheetml/2006/main">
  <c r="AC18" i="1" l="1"/>
  <c r="W19" i="1"/>
  <c r="K19" i="1"/>
  <c r="G19" i="1"/>
  <c r="V19" i="1" l="1"/>
  <c r="J19" i="1"/>
  <c r="Z19" i="1" l="1"/>
  <c r="Y19" i="1"/>
  <c r="X19" i="1"/>
  <c r="T19" i="1"/>
  <c r="P19" i="1"/>
  <c r="O19" i="1"/>
  <c r="N19" i="1"/>
  <c r="M19" i="1"/>
  <c r="L19" i="1"/>
  <c r="H19" i="1"/>
  <c r="I19" i="1"/>
  <c r="AB19" i="1"/>
  <c r="AC17" i="1"/>
  <c r="AA19" i="1"/>
  <c r="AC16" i="1" l="1"/>
  <c r="AC15" i="1" l="1"/>
  <c r="Q19" i="1"/>
  <c r="B19" i="1" l="1"/>
  <c r="AC7" i="1" l="1"/>
  <c r="AC6" i="1"/>
  <c r="AC5" i="1" l="1"/>
  <c r="AC4" i="1"/>
  <c r="AC14" i="1" l="1"/>
  <c r="AC13" i="1" l="1"/>
  <c r="P42" i="1" l="1"/>
  <c r="AC10" i="1"/>
  <c r="N42" i="1" l="1"/>
  <c r="L42" i="1"/>
  <c r="Z42" i="1"/>
  <c r="X42" i="1"/>
  <c r="V42" i="1"/>
  <c r="I42" i="1"/>
  <c r="AA42" i="1"/>
  <c r="J42" i="1"/>
  <c r="W42" i="1"/>
  <c r="T42" i="1"/>
  <c r="M42" i="1"/>
  <c r="K42" i="1"/>
  <c r="Y42" i="1"/>
  <c r="AC9" i="1"/>
  <c r="AC23" i="1" l="1"/>
  <c r="Z31" i="2" l="1"/>
  <c r="AC35" i="1" l="1"/>
  <c r="Z32" i="2" l="1"/>
  <c r="Z33" i="2"/>
  <c r="AC36" i="1" l="1"/>
  <c r="AC37" i="1"/>
  <c r="Z30" i="2" l="1"/>
  <c r="AC26" i="1" l="1"/>
  <c r="G35" i="2" l="1"/>
  <c r="Z27" i="2" l="1"/>
  <c r="Z28" i="2"/>
  <c r="Z29" i="2"/>
  <c r="Z34" i="2"/>
  <c r="Z25" i="2" l="1"/>
  <c r="Z26" i="2"/>
  <c r="Z15" i="2"/>
  <c r="Z16" i="2"/>
  <c r="Z17" i="2"/>
  <c r="Z18" i="2"/>
  <c r="Z19" i="2"/>
  <c r="Z20" i="2"/>
  <c r="Z21" i="2"/>
  <c r="Z22" i="2"/>
  <c r="Z23" i="2"/>
  <c r="Z24" i="2"/>
  <c r="Y35" i="2" l="1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F35" i="2"/>
  <c r="F36" i="2" s="1"/>
  <c r="E35" i="2"/>
  <c r="E36" i="2" s="1"/>
  <c r="D35" i="2"/>
  <c r="D36" i="2" s="1"/>
  <c r="C35" i="2"/>
  <c r="C36" i="2" s="1"/>
  <c r="B35" i="2"/>
  <c r="B36" i="2" s="1"/>
  <c r="Z14" i="2"/>
  <c r="Z13" i="2"/>
  <c r="Z12" i="2"/>
  <c r="Z11" i="2"/>
  <c r="Z10" i="2"/>
  <c r="Z9" i="2"/>
  <c r="Z8" i="2"/>
  <c r="Z7" i="2"/>
  <c r="Z6" i="2"/>
  <c r="Z5" i="2"/>
  <c r="Z4" i="2"/>
  <c r="Z35" i="2" l="1"/>
  <c r="Y38" i="2" s="1"/>
  <c r="AC38" i="1"/>
  <c r="K38" i="2" l="1"/>
  <c r="N38" i="2"/>
  <c r="T38" i="2"/>
  <c r="W38" i="2"/>
  <c r="G38" i="2"/>
  <c r="J38" i="2"/>
  <c r="P38" i="2"/>
  <c r="S38" i="2"/>
  <c r="V38" i="2"/>
  <c r="I38" i="2"/>
  <c r="L38" i="2"/>
  <c r="O38" i="2"/>
  <c r="R38" i="2"/>
  <c r="X38" i="2"/>
  <c r="H38" i="2"/>
  <c r="M38" i="2"/>
  <c r="Q38" i="2"/>
  <c r="U38" i="2"/>
  <c r="AC21" i="1"/>
  <c r="AC22" i="1"/>
  <c r="AC27" i="1"/>
  <c r="AC28" i="1"/>
  <c r="AC29" i="1"/>
  <c r="AC30" i="1"/>
  <c r="AC31" i="1"/>
  <c r="AC32" i="1"/>
  <c r="AC33" i="1"/>
  <c r="AC34" i="1"/>
  <c r="Z38" i="2" l="1"/>
  <c r="AC8" i="1" l="1"/>
  <c r="AC11" i="1"/>
  <c r="AC12" i="1"/>
  <c r="AC20" i="1"/>
  <c r="AC19" i="1" l="1"/>
</calcChain>
</file>

<file path=xl/sharedStrings.xml><?xml version="1.0" encoding="utf-8"?>
<sst xmlns="http://schemas.openxmlformats.org/spreadsheetml/2006/main" count="56" uniqueCount="32">
  <si>
    <t>On Going</t>
  </si>
  <si>
    <t>Follow Up</t>
  </si>
  <si>
    <t>Potential Client</t>
  </si>
  <si>
    <t>Interested</t>
  </si>
  <si>
    <t>New Lead</t>
  </si>
  <si>
    <t>Out of Budget</t>
  </si>
  <si>
    <t>Contact In Future</t>
  </si>
  <si>
    <t>Unreachable</t>
  </si>
  <si>
    <t>Appointment</t>
  </si>
  <si>
    <t>Closed Won</t>
  </si>
  <si>
    <t>Closed Lost</t>
  </si>
  <si>
    <t>Hot Lead</t>
  </si>
  <si>
    <t>Projects</t>
  </si>
  <si>
    <t>Data</t>
  </si>
  <si>
    <t>Urgent Client</t>
  </si>
  <si>
    <t>Fake Request</t>
  </si>
  <si>
    <t>Delivery Date issue</t>
  </si>
  <si>
    <t>Total</t>
  </si>
  <si>
    <t>No answer</t>
  </si>
  <si>
    <t>Wrong Loc</t>
  </si>
  <si>
    <t>Broker</t>
  </si>
  <si>
    <t>Not Interested</t>
  </si>
  <si>
    <t>Wrong Num</t>
  </si>
  <si>
    <t>Total Frish Leads From 20/6/2020 Until Now</t>
  </si>
  <si>
    <t xml:space="preserve">Total  Leads From Broker </t>
  </si>
  <si>
    <t>Total Percent</t>
  </si>
  <si>
    <t>existing client</t>
  </si>
  <si>
    <t xml:space="preserve">Total Fresh Leads  </t>
  </si>
  <si>
    <t>close outside</t>
  </si>
  <si>
    <t>total</t>
  </si>
  <si>
    <t xml:space="preserve">follow up - no aswer </t>
  </si>
  <si>
    <t>Total Frish Leads From 28/3/2023 Until 9-4-2023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</si>
</sst>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2B2B2B"/>
      <name val="Verdana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2B2B2B"/>
      <name val="Verdana"/>
      <family val="2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2B2B2B"/>
      <name val="Verdana"/>
      <family val="2"/>
    </font>
    <font>
      <i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4" fillId="0" borderId="0"/>
  </cellStyleXfs>
  <cellXfs count="77">
    <xf numFmtId="0" fontId="0" fillId="0" borderId="0" xfId="0"/>
    <xf numFmtId="0" fontId="2" fillId="0" borderId="0" xfId="0" applyFont="1"/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9" fontId="5" fillId="6" borderId="7" xfId="1" applyFont="1" applyFill="1" applyBorder="1" applyAlignment="1">
      <alignment horizontal="center" vertical="center"/>
    </xf>
    <xf numFmtId="9" fontId="5" fillId="6" borderId="8" xfId="1" applyFont="1" applyFill="1" applyBorder="1" applyAlignment="1">
      <alignment horizontal="center" vertical="center"/>
    </xf>
    <xf numFmtId="9" fontId="5" fillId="6" borderId="9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5" fillId="7" borderId="8" xfId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14" fontId="1" fillId="11" borderId="1" xfId="0" applyNumberFormat="1" applyFont="1" applyFill="1" applyBorder="1" applyAlignment="1">
      <alignment horizontal="center"/>
    </xf>
    <xf numFmtId="0" fontId="1" fillId="13" borderId="7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/>
    </xf>
    <xf numFmtId="0" fontId="0" fillId="11" borderId="19" xfId="0" applyFill="1" applyBorder="1"/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13" borderId="23" xfId="0" applyFont="1" applyFill="1" applyBorder="1" applyAlignment="1">
      <alignment horizontal="center" vertical="center"/>
    </xf>
    <xf numFmtId="0" fontId="3" fillId="13" borderId="21" xfId="0" applyFont="1" applyFill="1" applyBorder="1" applyAlignment="1">
      <alignment horizontal="center" vertical="center"/>
    </xf>
    <xf numFmtId="0" fontId="3" fillId="13" borderId="24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13" fillId="5" borderId="0" xfId="0" applyFont="1" applyFill="1"/>
    <xf numFmtId="0" fontId="9" fillId="5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5" fillId="0" borderId="0" xfId="0" applyFont="1"/>
    <xf numFmtId="0" fontId="3" fillId="14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5" borderId="4" xfId="0" applyFont="1" applyFill="1" applyBorder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37" fontId="3" fillId="13" borderId="23" xfId="0" applyNumberFormat="1" applyFont="1" applyFill="1" applyBorder="1" applyAlignment="1">
      <alignment horizontal="center" vertical="center"/>
    </xf>
    <xf numFmtId="37" fontId="3" fillId="3" borderId="21" xfId="0" applyNumberFormat="1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/>
    </xf>
    <xf numFmtId="0" fontId="3" fillId="16" borderId="2" xfId="0" applyFont="1" applyFill="1" applyBorder="1" applyAlignment="1">
      <alignment horizontal="center"/>
    </xf>
    <xf numFmtId="9" fontId="0" fillId="0" borderId="0" xfId="1" applyFont="1"/>
    <xf numFmtId="37" fontId="3" fillId="3" borderId="8" xfId="0" applyNumberFormat="1" applyFont="1" applyFill="1" applyBorder="1" applyAlignment="1">
      <alignment horizontal="center" vertical="center"/>
    </xf>
    <xf numFmtId="14" fontId="1" fillId="17" borderId="1" xfId="0" applyNumberFormat="1" applyFont="1" applyFill="1" applyBorder="1" applyAlignment="1">
      <alignment horizontal="center"/>
    </xf>
    <xf numFmtId="0" fontId="3" fillId="17" borderId="1" xfId="0" applyFont="1" applyFill="1" applyBorder="1" applyAlignment="1">
      <alignment horizontal="center" vertical="center"/>
    </xf>
    <xf numFmtId="0" fontId="3" fillId="17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14" fontId="9" fillId="12" borderId="11" xfId="0" applyNumberFormat="1" applyFont="1" applyFill="1" applyBorder="1" applyAlignment="1">
      <alignment horizontal="center" vertical="center"/>
    </xf>
    <xf numFmtId="14" fontId="9" fillId="12" borderId="17" xfId="0" applyNumberFormat="1" applyFont="1" applyFill="1" applyBorder="1" applyAlignment="1">
      <alignment horizontal="center" vertical="center"/>
    </xf>
    <xf numFmtId="14" fontId="9" fillId="12" borderId="12" xfId="0" applyNumberFormat="1" applyFont="1" applyFill="1" applyBorder="1" applyAlignment="1">
      <alignment horizontal="center" vertical="center"/>
    </xf>
    <xf numFmtId="0" fontId="8" fillId="10" borderId="14" xfId="0" applyFont="1" applyFill="1" applyBorder="1" applyAlignment="1">
      <alignment horizontal="center" vertical="center"/>
    </xf>
    <xf numFmtId="0" fontId="8" fillId="10" borderId="0" xfId="0" applyFont="1" applyFill="1" applyAlignment="1">
      <alignment horizontal="center" vertical="center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46</xdr:row>
      <xdr:rowOff>0</xdr:rowOff>
    </xdr:from>
    <xdr:to>
      <xdr:col>6</xdr:col>
      <xdr:colOff>152400</xdr:colOff>
      <xdr:row>46</xdr:row>
      <xdr:rowOff>152400</xdr:rowOff>
    </xdr:to>
    <xdr:sp macro="" textlink="">
      <xdr:nvSpPr>
        <xdr:cNvPr id="1025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577167" y="1010708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46</xdr:row>
      <xdr:rowOff>0</xdr:rowOff>
    </xdr:from>
    <xdr:to>
      <xdr:col>6</xdr:col>
      <xdr:colOff>152400</xdr:colOff>
      <xdr:row>46</xdr:row>
      <xdr:rowOff>152400</xdr:rowOff>
    </xdr:to>
    <xdr:sp macro="" textlink="">
      <xdr:nvSpPr>
        <xdr:cNvPr id="2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577167" y="1010708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52</xdr:row>
      <xdr:rowOff>0</xdr:rowOff>
    </xdr:from>
    <xdr:to>
      <xdr:col>6</xdr:col>
      <xdr:colOff>152400</xdr:colOff>
      <xdr:row>52</xdr:row>
      <xdr:rowOff>152400</xdr:rowOff>
    </xdr:to>
    <xdr:sp macro="" textlink="">
      <xdr:nvSpPr>
        <xdr:cNvPr id="3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577167" y="1118658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31</xdr:row>
      <xdr:rowOff>105833</xdr:rowOff>
    </xdr:from>
    <xdr:to>
      <xdr:col>10</xdr:col>
      <xdr:colOff>855133</xdr:colOff>
      <xdr:row>32</xdr:row>
      <xdr:rowOff>46566</xdr:rowOff>
    </xdr:to>
    <xdr:sp macro="" textlink="">
      <xdr:nvSpPr>
        <xdr:cNvPr id="5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6466416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46</xdr:row>
      <xdr:rowOff>105833</xdr:rowOff>
    </xdr:from>
    <xdr:to>
      <xdr:col>10</xdr:col>
      <xdr:colOff>855133</xdr:colOff>
      <xdr:row>47</xdr:row>
      <xdr:rowOff>78316</xdr:rowOff>
    </xdr:to>
    <xdr:sp macro="" textlink="">
      <xdr:nvSpPr>
        <xdr:cNvPr id="6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10212916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47</xdr:row>
      <xdr:rowOff>105833</xdr:rowOff>
    </xdr:from>
    <xdr:to>
      <xdr:col>6</xdr:col>
      <xdr:colOff>152400</xdr:colOff>
      <xdr:row>48</xdr:row>
      <xdr:rowOff>78316</xdr:rowOff>
    </xdr:to>
    <xdr:sp macro="" textlink="">
      <xdr:nvSpPr>
        <xdr:cNvPr id="7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577167" y="1039283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46</xdr:row>
      <xdr:rowOff>105833</xdr:rowOff>
    </xdr:from>
    <xdr:to>
      <xdr:col>10</xdr:col>
      <xdr:colOff>855133</xdr:colOff>
      <xdr:row>47</xdr:row>
      <xdr:rowOff>78316</xdr:rowOff>
    </xdr:to>
    <xdr:sp macro="" textlink="">
      <xdr:nvSpPr>
        <xdr:cNvPr id="8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10212916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47</xdr:row>
      <xdr:rowOff>105833</xdr:rowOff>
    </xdr:from>
    <xdr:to>
      <xdr:col>6</xdr:col>
      <xdr:colOff>152400</xdr:colOff>
      <xdr:row>48</xdr:row>
      <xdr:rowOff>78316</xdr:rowOff>
    </xdr:to>
    <xdr:sp macro="" textlink="">
      <xdr:nvSpPr>
        <xdr:cNvPr id="9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577167" y="1039283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47</xdr:row>
      <xdr:rowOff>105833</xdr:rowOff>
    </xdr:from>
    <xdr:to>
      <xdr:col>6</xdr:col>
      <xdr:colOff>152400</xdr:colOff>
      <xdr:row>48</xdr:row>
      <xdr:rowOff>78316</xdr:rowOff>
    </xdr:to>
    <xdr:sp macro="" textlink="">
      <xdr:nvSpPr>
        <xdr:cNvPr id="10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577167" y="1039283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36</xdr:row>
      <xdr:rowOff>105833</xdr:rowOff>
    </xdr:from>
    <xdr:to>
      <xdr:col>10</xdr:col>
      <xdr:colOff>855133</xdr:colOff>
      <xdr:row>37</xdr:row>
      <xdr:rowOff>46566</xdr:rowOff>
    </xdr:to>
    <xdr:sp macro="" textlink="">
      <xdr:nvSpPr>
        <xdr:cNvPr id="11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7524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46</xdr:row>
      <xdr:rowOff>105833</xdr:rowOff>
    </xdr:from>
    <xdr:to>
      <xdr:col>10</xdr:col>
      <xdr:colOff>855133</xdr:colOff>
      <xdr:row>47</xdr:row>
      <xdr:rowOff>78316</xdr:rowOff>
    </xdr:to>
    <xdr:sp macro="" textlink="">
      <xdr:nvSpPr>
        <xdr:cNvPr id="12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10212916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4</xdr:row>
      <xdr:rowOff>105833</xdr:rowOff>
    </xdr:from>
    <xdr:to>
      <xdr:col>10</xdr:col>
      <xdr:colOff>855133</xdr:colOff>
      <xdr:row>5</xdr:row>
      <xdr:rowOff>46566</xdr:rowOff>
    </xdr:to>
    <xdr:sp macro="" textlink="">
      <xdr:nvSpPr>
        <xdr:cNvPr id="13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328833" y="1598083"/>
          <a:ext cx="103717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5</xdr:row>
      <xdr:rowOff>105833</xdr:rowOff>
    </xdr:from>
    <xdr:to>
      <xdr:col>10</xdr:col>
      <xdr:colOff>855133</xdr:colOff>
      <xdr:row>6</xdr:row>
      <xdr:rowOff>46567</xdr:rowOff>
    </xdr:to>
    <xdr:sp macro="" textlink="">
      <xdr:nvSpPr>
        <xdr:cNvPr id="14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180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10</xdr:row>
      <xdr:rowOff>105833</xdr:rowOff>
    </xdr:from>
    <xdr:to>
      <xdr:col>10</xdr:col>
      <xdr:colOff>855133</xdr:colOff>
      <xdr:row>11</xdr:row>
      <xdr:rowOff>46566</xdr:rowOff>
    </xdr:to>
    <xdr:sp macro="" textlink="">
      <xdr:nvSpPr>
        <xdr:cNvPr id="15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30797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20</xdr:row>
      <xdr:rowOff>105833</xdr:rowOff>
    </xdr:from>
    <xdr:to>
      <xdr:col>10</xdr:col>
      <xdr:colOff>855133</xdr:colOff>
      <xdr:row>21</xdr:row>
      <xdr:rowOff>46567</xdr:rowOff>
    </xdr:to>
    <xdr:sp macro="" textlink="">
      <xdr:nvSpPr>
        <xdr:cNvPr id="16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3926416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23</xdr:row>
      <xdr:rowOff>0</xdr:rowOff>
    </xdr:from>
    <xdr:to>
      <xdr:col>10</xdr:col>
      <xdr:colOff>855133</xdr:colOff>
      <xdr:row>23</xdr:row>
      <xdr:rowOff>152400</xdr:rowOff>
    </xdr:to>
    <xdr:sp macro="" textlink="">
      <xdr:nvSpPr>
        <xdr:cNvPr id="17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4561416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29</xdr:row>
      <xdr:rowOff>105833</xdr:rowOff>
    </xdr:from>
    <xdr:to>
      <xdr:col>10</xdr:col>
      <xdr:colOff>855133</xdr:colOff>
      <xdr:row>30</xdr:row>
      <xdr:rowOff>46567</xdr:rowOff>
    </xdr:to>
    <xdr:sp macro="" textlink="">
      <xdr:nvSpPr>
        <xdr:cNvPr id="18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604308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46</xdr:row>
      <xdr:rowOff>105833</xdr:rowOff>
    </xdr:from>
    <xdr:to>
      <xdr:col>10</xdr:col>
      <xdr:colOff>855133</xdr:colOff>
      <xdr:row>47</xdr:row>
      <xdr:rowOff>78316</xdr:rowOff>
    </xdr:to>
    <xdr:sp macro="" textlink="">
      <xdr:nvSpPr>
        <xdr:cNvPr id="19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10212916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751416</xdr:colOff>
      <xdr:row>2</xdr:row>
      <xdr:rowOff>105833</xdr:rowOff>
    </xdr:from>
    <xdr:to>
      <xdr:col>10</xdr:col>
      <xdr:colOff>855133</xdr:colOff>
      <xdr:row>2</xdr:row>
      <xdr:rowOff>258233</xdr:rowOff>
    </xdr:to>
    <xdr:sp macro="" textlink="">
      <xdr:nvSpPr>
        <xdr:cNvPr id="20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95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47</xdr:row>
      <xdr:rowOff>105833</xdr:rowOff>
    </xdr:from>
    <xdr:to>
      <xdr:col>6</xdr:col>
      <xdr:colOff>152400</xdr:colOff>
      <xdr:row>48</xdr:row>
      <xdr:rowOff>78316</xdr:rowOff>
    </xdr:to>
    <xdr:sp macro="" textlink="">
      <xdr:nvSpPr>
        <xdr:cNvPr id="21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577167" y="1039283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47</xdr:row>
      <xdr:rowOff>105833</xdr:rowOff>
    </xdr:from>
    <xdr:to>
      <xdr:col>6</xdr:col>
      <xdr:colOff>152400</xdr:colOff>
      <xdr:row>48</xdr:row>
      <xdr:rowOff>78316</xdr:rowOff>
    </xdr:to>
    <xdr:sp macro="" textlink="">
      <xdr:nvSpPr>
        <xdr:cNvPr id="22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6180666" y="4561416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751416</xdr:colOff>
      <xdr:row>6</xdr:row>
      <xdr:rowOff>105833</xdr:rowOff>
    </xdr:from>
    <xdr:ext cx="103717" cy="150284"/>
    <xdr:sp macro="" textlink="">
      <xdr:nvSpPr>
        <xdr:cNvPr id="4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BA41A316-0B5C-4FF1-9427-9429E396C0CC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7</xdr:row>
      <xdr:rowOff>105833</xdr:rowOff>
    </xdr:from>
    <xdr:ext cx="103717" cy="150284"/>
    <xdr:sp macro="" textlink="">
      <xdr:nvSpPr>
        <xdr:cNvPr id="23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F04C4C80-AA27-4157-8FB7-60E62939153C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8</xdr:row>
      <xdr:rowOff>105833</xdr:rowOff>
    </xdr:from>
    <xdr:ext cx="103717" cy="150284"/>
    <xdr:sp macro="" textlink="">
      <xdr:nvSpPr>
        <xdr:cNvPr id="24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86199D90-0889-42A0-AF64-57301F5226BE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8</xdr:row>
      <xdr:rowOff>105833</xdr:rowOff>
    </xdr:from>
    <xdr:ext cx="103717" cy="150284"/>
    <xdr:sp macro="" textlink="">
      <xdr:nvSpPr>
        <xdr:cNvPr id="25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A7A30F97-1B71-4598-A902-865CD57C8A98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9</xdr:row>
      <xdr:rowOff>105833</xdr:rowOff>
    </xdr:from>
    <xdr:ext cx="103717" cy="150284"/>
    <xdr:sp macro="" textlink="">
      <xdr:nvSpPr>
        <xdr:cNvPr id="26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3869AE82-890B-4DD2-9D8F-A9E5CFF97593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9</xdr:row>
      <xdr:rowOff>105833</xdr:rowOff>
    </xdr:from>
    <xdr:ext cx="103717" cy="150284"/>
    <xdr:sp macro="" textlink="">
      <xdr:nvSpPr>
        <xdr:cNvPr id="27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996762D1-A34B-4C02-8A6F-90632A4CCE4A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10</xdr:row>
      <xdr:rowOff>105833</xdr:rowOff>
    </xdr:from>
    <xdr:ext cx="103717" cy="150284"/>
    <xdr:sp macro="" textlink="">
      <xdr:nvSpPr>
        <xdr:cNvPr id="28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3BEB6068-AF03-4FD0-A7BE-B6C978A7DCD1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10</xdr:row>
      <xdr:rowOff>105833</xdr:rowOff>
    </xdr:from>
    <xdr:ext cx="103717" cy="150284"/>
    <xdr:sp macro="" textlink="">
      <xdr:nvSpPr>
        <xdr:cNvPr id="29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7632AD95-AB6B-4A1F-A2E1-D24CE2C0FDA1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11</xdr:row>
      <xdr:rowOff>105833</xdr:rowOff>
    </xdr:from>
    <xdr:ext cx="103717" cy="150284"/>
    <xdr:sp macro="" textlink="">
      <xdr:nvSpPr>
        <xdr:cNvPr id="30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A68B80E8-C860-4536-8FBB-A176592992A9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11</xdr:row>
      <xdr:rowOff>105833</xdr:rowOff>
    </xdr:from>
    <xdr:ext cx="103717" cy="150284"/>
    <xdr:sp macro="" textlink="">
      <xdr:nvSpPr>
        <xdr:cNvPr id="31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2788FBCF-BDF1-49CB-B067-00830D9587B1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12</xdr:row>
      <xdr:rowOff>105833</xdr:rowOff>
    </xdr:from>
    <xdr:ext cx="103717" cy="150284"/>
    <xdr:sp macro="" textlink="">
      <xdr:nvSpPr>
        <xdr:cNvPr id="32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18637B7-95FA-450E-95F6-73035935F5BC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12</xdr:row>
      <xdr:rowOff>105833</xdr:rowOff>
    </xdr:from>
    <xdr:ext cx="103717" cy="150284"/>
    <xdr:sp macro="" textlink="">
      <xdr:nvSpPr>
        <xdr:cNvPr id="33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44BE4A5D-01ED-44D7-86B8-3E72CC7DA3D3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13</xdr:row>
      <xdr:rowOff>105833</xdr:rowOff>
    </xdr:from>
    <xdr:ext cx="103717" cy="150284"/>
    <xdr:sp macro="" textlink="">
      <xdr:nvSpPr>
        <xdr:cNvPr id="34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B0D1F9E7-8315-4617-9B20-610E55D8B4C0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13</xdr:row>
      <xdr:rowOff>105833</xdr:rowOff>
    </xdr:from>
    <xdr:ext cx="103717" cy="150284"/>
    <xdr:sp macro="" textlink="">
      <xdr:nvSpPr>
        <xdr:cNvPr id="35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DA1FCF18-AE02-444A-BA04-6039E8657A7B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14</xdr:row>
      <xdr:rowOff>105833</xdr:rowOff>
    </xdr:from>
    <xdr:ext cx="103717" cy="150284"/>
    <xdr:sp macro="" textlink="">
      <xdr:nvSpPr>
        <xdr:cNvPr id="36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79F09C0B-D54A-4906-8085-013946D2C33F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14</xdr:row>
      <xdr:rowOff>105833</xdr:rowOff>
    </xdr:from>
    <xdr:ext cx="103717" cy="150284"/>
    <xdr:sp macro="" textlink="">
      <xdr:nvSpPr>
        <xdr:cNvPr id="37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F20D6C9E-1A76-49F2-AFF1-08F232184EA3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15</xdr:row>
      <xdr:rowOff>105833</xdr:rowOff>
    </xdr:from>
    <xdr:ext cx="103717" cy="150284"/>
    <xdr:sp macro="" textlink="">
      <xdr:nvSpPr>
        <xdr:cNvPr id="38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5EB433C5-1FF5-4DCA-BB7D-67C6BFE530A2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15</xdr:row>
      <xdr:rowOff>105833</xdr:rowOff>
    </xdr:from>
    <xdr:ext cx="103717" cy="150284"/>
    <xdr:sp macro="" textlink="">
      <xdr:nvSpPr>
        <xdr:cNvPr id="39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C3AC41FD-7F28-41C9-827F-593AC2CC2E2B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16</xdr:row>
      <xdr:rowOff>105833</xdr:rowOff>
    </xdr:from>
    <xdr:ext cx="103717" cy="150284"/>
    <xdr:sp macro="" textlink="">
      <xdr:nvSpPr>
        <xdr:cNvPr id="40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4CCFA7BA-B165-433D-96A1-FB27492F817A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16</xdr:row>
      <xdr:rowOff>105833</xdr:rowOff>
    </xdr:from>
    <xdr:ext cx="103717" cy="150284"/>
    <xdr:sp macro="" textlink="">
      <xdr:nvSpPr>
        <xdr:cNvPr id="41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F80C1445-55CC-4319-8588-121A8B44DF15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180128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751416</xdr:colOff>
      <xdr:row>17</xdr:row>
      <xdr:rowOff>105833</xdr:rowOff>
    </xdr:from>
    <xdr:ext cx="103717" cy="150284"/>
    <xdr:sp macro="" textlink="">
      <xdr:nvSpPr>
        <xdr:cNvPr id="42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546A0D90-0411-4E54-83B9-AEFF6EA42BEC}"/>
            </a:ext>
          </a:extLst>
        </xdr:cNvPr>
        <xdr:cNvSpPr>
          <a:spLocks noChangeAspect="1" noChangeArrowheads="1"/>
        </xdr:cNvSpPr>
      </xdr:nvSpPr>
      <xdr:spPr bwMode="auto">
        <a:xfrm flipH="1">
          <a:off x="7218891" y="2010833"/>
          <a:ext cx="103717" cy="1502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42</xdr:row>
      <xdr:rowOff>0</xdr:rowOff>
    </xdr:from>
    <xdr:to>
      <xdr:col>10</xdr:col>
      <xdr:colOff>152400</xdr:colOff>
      <xdr:row>42</xdr:row>
      <xdr:rowOff>152400</xdr:rowOff>
    </xdr:to>
    <xdr:sp macro="" textlink="">
      <xdr:nvSpPr>
        <xdr:cNvPr id="2" name="dimg_15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5926667" y="963083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42</xdr:row>
      <xdr:rowOff>0</xdr:rowOff>
    </xdr:from>
    <xdr:to>
      <xdr:col>8</xdr:col>
      <xdr:colOff>152400</xdr:colOff>
      <xdr:row>42</xdr:row>
      <xdr:rowOff>152400</xdr:rowOff>
    </xdr:to>
    <xdr:sp macro="" textlink="">
      <xdr:nvSpPr>
        <xdr:cNvPr id="3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4519083" y="963083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48</xdr:row>
      <xdr:rowOff>0</xdr:rowOff>
    </xdr:from>
    <xdr:to>
      <xdr:col>6</xdr:col>
      <xdr:colOff>152400</xdr:colOff>
      <xdr:row>48</xdr:row>
      <xdr:rowOff>152400</xdr:rowOff>
    </xdr:to>
    <xdr:sp macro="" textlink="">
      <xdr:nvSpPr>
        <xdr:cNvPr id="4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270250" y="10710333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15</xdr:row>
      <xdr:rowOff>105833</xdr:rowOff>
    </xdr:from>
    <xdr:to>
      <xdr:col>6</xdr:col>
      <xdr:colOff>152400</xdr:colOff>
      <xdr:row>16</xdr:row>
      <xdr:rowOff>38100</xdr:rowOff>
    </xdr:to>
    <xdr:sp macro="" textlink="">
      <xdr:nvSpPr>
        <xdr:cNvPr id="5" name="dimg_20" descr="data:image/png;base64,iVBORw0KGgoAAAANSUhEUgAAABQAAAAUCAQAAAAngNWGAAAA/0lEQVR4AYXNMSiEcRyA4cfmGHQbCZIipkuxnJgMStlMNmeyD2dwmc8+sZgxYJd9ErIZFHUyYYD7fkr6l4/rnvmtl7+KitrqV/fq2Y5eLY3Z9S48eRLe7BmVZ9qhTLhQ0algzZWQOVKSsCF8OjAnwbxDTWFDUhPK/jMr1H6HE/IqRky2DyvCefuwItwZzodVoYRiLqMkVCXrwpJ9twZ+sgfDYEFYl8wIWxZ9uFf7zkallxlJh4YrLGsKjZRx7VGHhLqwgFUN45DGdb8MeXGpgB4ABZdeDcpZEY51A+hyLKz4S1W4MQWm3AibWtgWmk6dyISa1pSdyWTOlLXVp0+eL9D/ZPfBTNanAAAAAElFTkSuQmCC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 flipH="1">
          <a:off x="3270250" y="3640666"/>
          <a:ext cx="152400" cy="133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59"/>
  <sheetViews>
    <sheetView zoomScaleNormal="100" workbookViewId="0">
      <pane xSplit="6" ySplit="3" topLeftCell="G7" activePane="bottomRight" state="frozen"/>
      <selection pane="topRight" activeCell="F1" sqref="F1"/>
      <selection pane="bottomLeft" activeCell="A4" sqref="A4"/>
      <selection pane="bottomRight" activeCell="N9" sqref="N9"/>
    </sheetView>
  </sheetViews>
  <sheetFormatPr defaultRowHeight="15" x14ac:dyDescent="0.25"/>
  <cols>
    <col min="1" max="1" width="13.7109375" customWidth="1"/>
    <col min="2" max="2" width="10.7109375" customWidth="1"/>
    <col min="3" max="3" width="7.42578125" customWidth="1"/>
    <col min="4" max="4" width="7.28515625" customWidth="1"/>
    <col min="5" max="5" width="6.28515625" customWidth="1"/>
    <col min="6" max="6" width="5.7109375" customWidth="1"/>
    <col min="7" max="8" width="9.28515625" customWidth="1"/>
    <col min="9" max="9" width="15.7109375" customWidth="1"/>
    <col min="10" max="10" width="11.5703125" customWidth="1"/>
    <col min="11" max="12" width="12.85546875" customWidth="1"/>
    <col min="13" max="13" width="15.7109375" customWidth="1"/>
    <col min="14" max="15" width="12.5703125" customWidth="1"/>
    <col min="16" max="16" width="12.28515625" customWidth="1"/>
    <col min="17" max="17" width="9" customWidth="1"/>
    <col min="18" max="18" width="9.140625" customWidth="1"/>
    <col min="19" max="19" width="7.42578125" customWidth="1"/>
    <col min="20" max="20" width="14.7109375" customWidth="1"/>
    <col min="21" max="21" width="11.28515625" customWidth="1"/>
    <col min="22" max="22" width="12.28515625" customWidth="1"/>
    <col min="23" max="23" width="13.5703125" customWidth="1"/>
    <col min="24" max="24" width="13" customWidth="1"/>
    <col min="25" max="25" width="13.140625" customWidth="1"/>
    <col min="26" max="26" width="13.28515625" customWidth="1"/>
    <col min="27" max="27" width="12" customWidth="1"/>
    <col min="28" max="28" width="8.28515625" customWidth="1"/>
    <col min="29" max="29" width="13.28515625" customWidth="1"/>
  </cols>
  <sheetData>
    <row r="1" spans="1:29" ht="43.5" customHeight="1" thickBot="1" x14ac:dyDescent="0.3">
      <c r="A1" s="58" t="s">
        <v>13</v>
      </c>
      <c r="B1" s="61" t="s">
        <v>27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</row>
    <row r="2" spans="1:29" ht="23.25" customHeight="1" x14ac:dyDescent="0.25">
      <c r="A2" s="59"/>
      <c r="B2" s="56" t="s">
        <v>4</v>
      </c>
      <c r="C2" s="67" t="s">
        <v>12</v>
      </c>
      <c r="D2" s="68"/>
      <c r="E2" s="68"/>
      <c r="F2" s="69"/>
      <c r="G2" s="54" t="s">
        <v>0</v>
      </c>
      <c r="H2" s="54" t="s">
        <v>26</v>
      </c>
      <c r="I2" s="54" t="s">
        <v>2</v>
      </c>
      <c r="J2" s="54" t="s">
        <v>1</v>
      </c>
      <c r="K2" s="54" t="s">
        <v>21</v>
      </c>
      <c r="L2" s="54" t="s">
        <v>28</v>
      </c>
      <c r="M2" s="54" t="s">
        <v>8</v>
      </c>
      <c r="N2" s="54" t="s">
        <v>3</v>
      </c>
      <c r="O2" s="54" t="s">
        <v>30</v>
      </c>
      <c r="P2" s="54" t="s">
        <v>6</v>
      </c>
      <c r="Q2" s="54" t="s">
        <v>9</v>
      </c>
      <c r="R2" s="54" t="s">
        <v>10</v>
      </c>
      <c r="S2" s="54" t="s">
        <v>11</v>
      </c>
      <c r="T2" s="54" t="s">
        <v>7</v>
      </c>
      <c r="U2" s="54" t="s">
        <v>14</v>
      </c>
      <c r="V2" s="54" t="s">
        <v>5</v>
      </c>
      <c r="W2" s="54" t="s">
        <v>19</v>
      </c>
      <c r="X2" s="54" t="s">
        <v>22</v>
      </c>
      <c r="Y2" s="54" t="s">
        <v>15</v>
      </c>
      <c r="Z2" s="54" t="s">
        <v>16</v>
      </c>
      <c r="AA2" s="54" t="s">
        <v>18</v>
      </c>
      <c r="AB2" s="63" t="s">
        <v>20</v>
      </c>
      <c r="AC2" s="65" t="s">
        <v>17</v>
      </c>
    </row>
    <row r="3" spans="1:29" ht="33.75" customHeight="1" thickBot="1" x14ac:dyDescent="0.3">
      <c r="A3" s="60"/>
      <c r="B3" s="57"/>
      <c r="C3" s="8"/>
      <c r="D3" s="8"/>
      <c r="E3" s="8"/>
      <c r="F3" s="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64"/>
      <c r="AC3" s="66"/>
    </row>
    <row r="4" spans="1:29" ht="16.5" thickBot="1" x14ac:dyDescent="0.3">
      <c r="A4" s="12">
        <v>45013</v>
      </c>
      <c r="B4" s="33">
        <v>29</v>
      </c>
      <c r="C4" s="32"/>
      <c r="D4" s="32"/>
      <c r="E4" s="32"/>
      <c r="F4" s="32"/>
      <c r="G4" s="2">
        <v>0</v>
      </c>
      <c r="H4" s="2">
        <v>0</v>
      </c>
      <c r="I4" s="2">
        <v>0</v>
      </c>
      <c r="J4" s="2">
        <v>12</v>
      </c>
      <c r="K4" s="2">
        <v>4</v>
      </c>
      <c r="L4" s="2">
        <v>0</v>
      </c>
      <c r="M4" s="2">
        <v>0</v>
      </c>
      <c r="N4" s="2">
        <v>1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3">
        <v>4</v>
      </c>
      <c r="W4" s="3">
        <v>0</v>
      </c>
      <c r="X4" s="3">
        <v>0</v>
      </c>
      <c r="Y4" s="3">
        <v>0</v>
      </c>
      <c r="Z4" s="3">
        <v>0</v>
      </c>
      <c r="AA4" s="3">
        <v>8</v>
      </c>
      <c r="AB4" s="4">
        <v>0</v>
      </c>
      <c r="AC4" s="46">
        <f>SUM(G4:AB4)</f>
        <v>29</v>
      </c>
    </row>
    <row r="5" spans="1:29" ht="16.5" thickBot="1" x14ac:dyDescent="0.3">
      <c r="A5" s="12">
        <v>45014</v>
      </c>
      <c r="B5" s="33">
        <v>65</v>
      </c>
      <c r="C5" s="32"/>
      <c r="D5" s="32"/>
      <c r="E5" s="32"/>
      <c r="F5" s="32"/>
      <c r="G5" s="2">
        <v>0</v>
      </c>
      <c r="H5" s="2">
        <v>0</v>
      </c>
      <c r="I5" s="2">
        <v>0</v>
      </c>
      <c r="J5" s="2">
        <v>27</v>
      </c>
      <c r="K5" s="2">
        <v>1</v>
      </c>
      <c r="L5" s="2">
        <v>0</v>
      </c>
      <c r="M5" s="2">
        <v>1</v>
      </c>
      <c r="N5" s="2">
        <v>2</v>
      </c>
      <c r="O5" s="2">
        <v>0</v>
      </c>
      <c r="P5" s="2">
        <v>1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3">
        <v>1</v>
      </c>
      <c r="W5" s="3">
        <v>0</v>
      </c>
      <c r="X5" s="3">
        <v>0</v>
      </c>
      <c r="Y5" s="3">
        <v>0</v>
      </c>
      <c r="Z5" s="3">
        <v>1</v>
      </c>
      <c r="AA5" s="3">
        <v>31</v>
      </c>
      <c r="AB5" s="4">
        <v>0</v>
      </c>
      <c r="AC5" s="46">
        <f>SUM(G5:AB5)</f>
        <v>65</v>
      </c>
    </row>
    <row r="6" spans="1:29" ht="16.5" thickBot="1" x14ac:dyDescent="0.3">
      <c r="A6" s="12">
        <v>45015</v>
      </c>
      <c r="B6" s="33">
        <v>43</v>
      </c>
      <c r="C6" s="32"/>
      <c r="D6" s="32"/>
      <c r="E6" s="32"/>
      <c r="F6" s="32"/>
      <c r="G6" s="2">
        <v>0</v>
      </c>
      <c r="H6" s="2">
        <v>0</v>
      </c>
      <c r="I6" s="2">
        <v>0</v>
      </c>
      <c r="J6" s="2">
        <v>19</v>
      </c>
      <c r="K6" s="2">
        <v>2</v>
      </c>
      <c r="L6" s="2">
        <v>1</v>
      </c>
      <c r="M6" s="2">
        <v>0</v>
      </c>
      <c r="N6" s="2">
        <v>2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3">
        <v>4</v>
      </c>
      <c r="W6" s="3">
        <v>0</v>
      </c>
      <c r="X6" s="3">
        <v>0</v>
      </c>
      <c r="Y6" s="3">
        <v>0</v>
      </c>
      <c r="Z6" s="3">
        <v>0</v>
      </c>
      <c r="AA6" s="3">
        <v>15</v>
      </c>
      <c r="AB6" s="4">
        <v>0</v>
      </c>
      <c r="AC6" s="46">
        <f>SUM(G6:AB6)</f>
        <v>43</v>
      </c>
    </row>
    <row r="7" spans="1:29" ht="16.5" thickBot="1" x14ac:dyDescent="0.3">
      <c r="A7" s="12">
        <v>45017</v>
      </c>
      <c r="B7" s="33">
        <v>38</v>
      </c>
      <c r="C7" s="32"/>
      <c r="D7" s="32"/>
      <c r="E7" s="32"/>
      <c r="F7" s="32"/>
      <c r="G7" s="2">
        <v>0</v>
      </c>
      <c r="H7" s="2">
        <v>0</v>
      </c>
      <c r="I7" s="2">
        <v>0</v>
      </c>
      <c r="J7" s="2">
        <v>19</v>
      </c>
      <c r="K7" s="2">
        <v>5</v>
      </c>
      <c r="L7" s="2">
        <v>0</v>
      </c>
      <c r="M7" s="2">
        <v>0</v>
      </c>
      <c r="N7" s="2">
        <v>0</v>
      </c>
      <c r="O7" s="2">
        <v>0</v>
      </c>
      <c r="P7" s="2">
        <v>1</v>
      </c>
      <c r="Q7" s="2">
        <v>0</v>
      </c>
      <c r="R7" s="2">
        <v>0</v>
      </c>
      <c r="S7" s="2">
        <v>0</v>
      </c>
      <c r="T7" s="3">
        <v>1</v>
      </c>
      <c r="U7" s="3">
        <v>0</v>
      </c>
      <c r="V7" s="3">
        <v>2</v>
      </c>
      <c r="W7" s="3">
        <v>0</v>
      </c>
      <c r="X7" s="3">
        <v>0</v>
      </c>
      <c r="Y7" s="3">
        <v>0</v>
      </c>
      <c r="Z7" s="3">
        <v>0</v>
      </c>
      <c r="AA7" s="3">
        <v>10</v>
      </c>
      <c r="AB7" s="4">
        <v>0</v>
      </c>
      <c r="AC7" s="46">
        <f>SUM(G7:AB7)</f>
        <v>38</v>
      </c>
    </row>
    <row r="8" spans="1:29" ht="16.5" thickBot="1" x14ac:dyDescent="0.3">
      <c r="A8" s="12">
        <v>45018</v>
      </c>
      <c r="B8" s="33">
        <v>38</v>
      </c>
      <c r="C8" s="32"/>
      <c r="D8" s="32"/>
      <c r="E8" s="32"/>
      <c r="F8" s="32"/>
      <c r="G8" s="2">
        <v>0</v>
      </c>
      <c r="H8" s="2">
        <v>0</v>
      </c>
      <c r="I8" s="2">
        <v>0</v>
      </c>
      <c r="J8" s="2">
        <v>19</v>
      </c>
      <c r="K8" s="2">
        <v>5</v>
      </c>
      <c r="L8" s="2">
        <v>0</v>
      </c>
      <c r="M8" s="2">
        <v>1</v>
      </c>
      <c r="N8" s="2">
        <v>1</v>
      </c>
      <c r="O8" s="2">
        <v>0</v>
      </c>
      <c r="P8" s="2">
        <v>4</v>
      </c>
      <c r="Q8" s="2">
        <v>0</v>
      </c>
      <c r="R8" s="2">
        <v>0</v>
      </c>
      <c r="S8" s="2">
        <v>0</v>
      </c>
      <c r="T8" s="3">
        <v>1</v>
      </c>
      <c r="U8" s="3">
        <v>0</v>
      </c>
      <c r="V8" s="3">
        <v>6</v>
      </c>
      <c r="W8" s="3">
        <v>6</v>
      </c>
      <c r="X8" s="3">
        <v>1</v>
      </c>
      <c r="Y8" s="3">
        <v>1</v>
      </c>
      <c r="Z8" s="3">
        <v>0</v>
      </c>
      <c r="AA8" s="3">
        <v>45</v>
      </c>
      <c r="AB8" s="4">
        <v>0</v>
      </c>
      <c r="AC8" s="46">
        <f t="shared" ref="AC8:AC17" si="0">SUM(G8:AB8)</f>
        <v>90</v>
      </c>
    </row>
    <row r="9" spans="1:29" ht="16.5" thickBot="1" x14ac:dyDescent="0.3">
      <c r="A9" s="12">
        <v>45019</v>
      </c>
      <c r="B9" s="33">
        <v>38</v>
      </c>
      <c r="C9" s="32"/>
      <c r="D9" s="32"/>
      <c r="E9" s="32"/>
      <c r="F9" s="32"/>
      <c r="G9" s="2">
        <v>1</v>
      </c>
      <c r="H9" s="2">
        <v>0</v>
      </c>
      <c r="I9" s="2">
        <v>0</v>
      </c>
      <c r="J9" s="2">
        <v>19</v>
      </c>
      <c r="K9" s="2">
        <v>5</v>
      </c>
      <c r="L9" s="2">
        <v>0</v>
      </c>
      <c r="M9" s="2">
        <v>1</v>
      </c>
      <c r="N9" s="2">
        <v>1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3">
        <v>0</v>
      </c>
      <c r="V9" s="3">
        <v>1</v>
      </c>
      <c r="W9" s="3">
        <v>0</v>
      </c>
      <c r="X9" s="3">
        <v>0</v>
      </c>
      <c r="Y9" s="3">
        <v>0</v>
      </c>
      <c r="Z9" s="3">
        <v>0</v>
      </c>
      <c r="AA9" s="3">
        <v>27</v>
      </c>
      <c r="AB9" s="4">
        <v>0</v>
      </c>
      <c r="AC9" s="46">
        <f t="shared" si="0"/>
        <v>55</v>
      </c>
    </row>
    <row r="10" spans="1:29" ht="16.5" thickBot="1" x14ac:dyDescent="0.3">
      <c r="A10" s="12">
        <v>45020</v>
      </c>
      <c r="B10" s="33">
        <v>38</v>
      </c>
      <c r="C10" s="32"/>
      <c r="D10" s="32"/>
      <c r="E10" s="32"/>
      <c r="F10" s="32"/>
      <c r="G10" s="2">
        <v>0</v>
      </c>
      <c r="H10" s="2">
        <v>0</v>
      </c>
      <c r="I10" s="2">
        <v>0</v>
      </c>
      <c r="J10" s="2">
        <v>19</v>
      </c>
      <c r="K10" s="2">
        <v>5</v>
      </c>
      <c r="L10" s="2">
        <v>0</v>
      </c>
      <c r="M10" s="2">
        <v>1</v>
      </c>
      <c r="N10" s="2">
        <v>6</v>
      </c>
      <c r="O10" s="2">
        <v>0</v>
      </c>
      <c r="P10" s="2">
        <v>2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3">
        <v>6</v>
      </c>
      <c r="W10" s="3">
        <v>1</v>
      </c>
      <c r="X10" s="3">
        <v>0</v>
      </c>
      <c r="Y10" s="3">
        <v>0</v>
      </c>
      <c r="Z10" s="3">
        <v>0</v>
      </c>
      <c r="AA10" s="3">
        <v>34</v>
      </c>
      <c r="AB10" s="4">
        <v>0</v>
      </c>
      <c r="AC10" s="46">
        <f t="shared" si="0"/>
        <v>74</v>
      </c>
    </row>
    <row r="11" spans="1:29" ht="16.5" thickBot="1" x14ac:dyDescent="0.3">
      <c r="A11" s="12">
        <v>45021</v>
      </c>
      <c r="B11" s="33">
        <v>38</v>
      </c>
      <c r="C11" s="32"/>
      <c r="D11" s="32"/>
      <c r="E11" s="32"/>
      <c r="F11" s="32"/>
      <c r="G11" s="2">
        <v>0</v>
      </c>
      <c r="H11" s="2">
        <v>1</v>
      </c>
      <c r="I11" s="2">
        <v>1</v>
      </c>
      <c r="J11" s="2">
        <v>19</v>
      </c>
      <c r="K11" s="2">
        <v>5</v>
      </c>
      <c r="L11" s="2">
        <v>0</v>
      </c>
      <c r="M11" s="2">
        <v>1</v>
      </c>
      <c r="N11" s="2">
        <v>2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3">
        <v>3</v>
      </c>
      <c r="W11" s="3">
        <v>0</v>
      </c>
      <c r="X11" s="3">
        <v>0</v>
      </c>
      <c r="Y11" s="3">
        <v>0</v>
      </c>
      <c r="Z11" s="3">
        <v>0</v>
      </c>
      <c r="AA11" s="3">
        <v>42</v>
      </c>
      <c r="AB11" s="3">
        <v>0</v>
      </c>
      <c r="AC11" s="46">
        <f t="shared" si="0"/>
        <v>74</v>
      </c>
    </row>
    <row r="12" spans="1:29" ht="16.5" thickBot="1" x14ac:dyDescent="0.3">
      <c r="A12" s="12">
        <v>45022</v>
      </c>
      <c r="B12" s="33">
        <v>38</v>
      </c>
      <c r="C12" s="32"/>
      <c r="D12" s="32"/>
      <c r="E12" s="32"/>
      <c r="F12" s="32"/>
      <c r="G12" s="2">
        <v>0</v>
      </c>
      <c r="H12" s="2">
        <v>0</v>
      </c>
      <c r="I12" s="2">
        <v>0</v>
      </c>
      <c r="J12" s="2">
        <v>19</v>
      </c>
      <c r="K12" s="2">
        <v>5</v>
      </c>
      <c r="L12" s="2">
        <v>0</v>
      </c>
      <c r="M12" s="2">
        <v>1</v>
      </c>
      <c r="N12" s="2">
        <v>2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3">
        <v>5</v>
      </c>
      <c r="W12" s="3">
        <v>2</v>
      </c>
      <c r="X12" s="3">
        <v>2</v>
      </c>
      <c r="Y12" s="3">
        <v>0</v>
      </c>
      <c r="Z12" s="3">
        <v>0</v>
      </c>
      <c r="AA12" s="3">
        <v>35</v>
      </c>
      <c r="AB12" s="3">
        <v>0</v>
      </c>
      <c r="AC12" s="46">
        <f t="shared" si="0"/>
        <v>71</v>
      </c>
    </row>
    <row r="13" spans="1:29" ht="16.5" thickBot="1" x14ac:dyDescent="0.3">
      <c r="A13" s="12">
        <v>45024</v>
      </c>
      <c r="B13" s="33">
        <v>38</v>
      </c>
      <c r="C13" s="32"/>
      <c r="D13" s="32"/>
      <c r="E13" s="32"/>
      <c r="F13" s="32"/>
      <c r="G13" s="50">
        <v>0</v>
      </c>
      <c r="H13" s="50">
        <v>0</v>
      </c>
      <c r="I13" s="50">
        <v>0</v>
      </c>
      <c r="J13" s="2">
        <v>19</v>
      </c>
      <c r="K13" s="2">
        <v>5</v>
      </c>
      <c r="L13" s="50">
        <v>0</v>
      </c>
      <c r="M13" s="2">
        <v>1</v>
      </c>
      <c r="N13" s="50">
        <v>1</v>
      </c>
      <c r="O13" s="2">
        <v>0</v>
      </c>
      <c r="P13" s="50">
        <v>1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4">
        <v>2</v>
      </c>
      <c r="W13" s="4">
        <v>1</v>
      </c>
      <c r="X13" s="4">
        <v>0</v>
      </c>
      <c r="Y13" s="4">
        <v>0</v>
      </c>
      <c r="Z13" s="4">
        <v>0</v>
      </c>
      <c r="AA13" s="4">
        <v>23</v>
      </c>
      <c r="AB13" s="4">
        <v>0</v>
      </c>
      <c r="AC13" s="46">
        <f t="shared" si="0"/>
        <v>53</v>
      </c>
    </row>
    <row r="14" spans="1:29" ht="16.5" thickBot="1" x14ac:dyDescent="0.3">
      <c r="A14" s="12">
        <v>45025</v>
      </c>
      <c r="B14" s="33">
        <v>38</v>
      </c>
      <c r="C14" s="32"/>
      <c r="D14" s="32"/>
      <c r="E14" s="32"/>
      <c r="F14" s="32"/>
      <c r="G14" s="50">
        <v>0</v>
      </c>
      <c r="H14" s="50">
        <v>0</v>
      </c>
      <c r="I14" s="50">
        <v>0</v>
      </c>
      <c r="J14" s="2">
        <v>19</v>
      </c>
      <c r="K14" s="2">
        <v>5</v>
      </c>
      <c r="L14" s="50">
        <v>0</v>
      </c>
      <c r="M14" s="2">
        <v>1</v>
      </c>
      <c r="N14" s="50">
        <v>2</v>
      </c>
      <c r="O14" s="50">
        <v>1</v>
      </c>
      <c r="P14" s="50">
        <v>1</v>
      </c>
      <c r="Q14" s="50">
        <v>0</v>
      </c>
      <c r="R14" s="50">
        <v>0</v>
      </c>
      <c r="S14" s="50">
        <v>0</v>
      </c>
      <c r="T14" s="50">
        <v>0</v>
      </c>
      <c r="U14" s="50">
        <v>0</v>
      </c>
      <c r="V14" s="50">
        <v>2</v>
      </c>
      <c r="W14" s="50">
        <v>0</v>
      </c>
      <c r="X14" s="4">
        <v>1</v>
      </c>
      <c r="Y14" s="4">
        <v>0</v>
      </c>
      <c r="Z14" s="4">
        <v>0</v>
      </c>
      <c r="AA14" s="4">
        <v>32</v>
      </c>
      <c r="AB14" s="4">
        <v>0</v>
      </c>
      <c r="AC14" s="46">
        <f t="shared" si="0"/>
        <v>64</v>
      </c>
    </row>
    <row r="15" spans="1:29" ht="16.5" thickBot="1" x14ac:dyDescent="0.3">
      <c r="A15" s="12">
        <v>45026</v>
      </c>
      <c r="B15" s="33">
        <v>38</v>
      </c>
      <c r="C15" s="32"/>
      <c r="D15" s="32"/>
      <c r="E15" s="32"/>
      <c r="F15" s="32"/>
      <c r="G15" s="50">
        <v>0</v>
      </c>
      <c r="H15" s="50">
        <v>0</v>
      </c>
      <c r="I15" s="50">
        <v>1</v>
      </c>
      <c r="J15" s="2">
        <v>19</v>
      </c>
      <c r="K15" s="2">
        <v>5</v>
      </c>
      <c r="L15" s="50">
        <v>0</v>
      </c>
      <c r="M15" s="2">
        <v>1</v>
      </c>
      <c r="N15" s="50">
        <v>0</v>
      </c>
      <c r="O15" s="50">
        <v>3</v>
      </c>
      <c r="P15" s="50">
        <v>2</v>
      </c>
      <c r="Q15" s="50">
        <v>0</v>
      </c>
      <c r="R15" s="50">
        <v>0</v>
      </c>
      <c r="S15" s="50">
        <v>0</v>
      </c>
      <c r="T15" s="50">
        <v>0</v>
      </c>
      <c r="U15" s="50">
        <v>0</v>
      </c>
      <c r="V15" s="50">
        <v>3</v>
      </c>
      <c r="W15" s="50">
        <v>2</v>
      </c>
      <c r="X15" s="4">
        <v>0</v>
      </c>
      <c r="Y15" s="4">
        <v>1</v>
      </c>
      <c r="Z15" s="4">
        <v>0</v>
      </c>
      <c r="AA15" s="4">
        <v>23</v>
      </c>
      <c r="AB15" s="4">
        <v>0</v>
      </c>
      <c r="AC15" s="46">
        <f t="shared" si="0"/>
        <v>60</v>
      </c>
    </row>
    <row r="16" spans="1:29" ht="16.5" thickBot="1" x14ac:dyDescent="0.3">
      <c r="A16" s="12">
        <v>45027</v>
      </c>
      <c r="B16" s="33">
        <v>38</v>
      </c>
      <c r="C16" s="32"/>
      <c r="D16" s="32"/>
      <c r="E16" s="32"/>
      <c r="F16" s="32"/>
      <c r="G16" s="50">
        <v>0</v>
      </c>
      <c r="H16" s="50">
        <v>0</v>
      </c>
      <c r="I16" s="50">
        <v>0</v>
      </c>
      <c r="J16" s="2">
        <v>19</v>
      </c>
      <c r="K16" s="2">
        <v>5</v>
      </c>
      <c r="L16" s="50">
        <v>0</v>
      </c>
      <c r="M16" s="2">
        <v>1</v>
      </c>
      <c r="N16" s="50">
        <v>0</v>
      </c>
      <c r="O16" s="50">
        <v>0</v>
      </c>
      <c r="P16" s="50">
        <v>0</v>
      </c>
      <c r="Q16" s="50">
        <v>0</v>
      </c>
      <c r="R16" s="50">
        <v>0</v>
      </c>
      <c r="S16" s="50">
        <v>0</v>
      </c>
      <c r="T16" s="50">
        <v>0</v>
      </c>
      <c r="U16" s="50">
        <v>0</v>
      </c>
      <c r="V16" s="50">
        <v>2</v>
      </c>
      <c r="W16" s="50">
        <v>1</v>
      </c>
      <c r="X16" s="4">
        <v>0</v>
      </c>
      <c r="Y16" s="4">
        <v>0</v>
      </c>
      <c r="Z16" s="4">
        <v>0</v>
      </c>
      <c r="AA16" s="4">
        <v>10</v>
      </c>
      <c r="AB16" s="4">
        <v>0</v>
      </c>
      <c r="AC16" s="46">
        <f t="shared" si="0"/>
        <v>38</v>
      </c>
    </row>
    <row r="17" spans="1:29" ht="16.5" thickBot="1" x14ac:dyDescent="0.3">
      <c r="A17" s="12">
        <v>45028</v>
      </c>
      <c r="B17" s="33">
        <v>38</v>
      </c>
      <c r="C17" s="32"/>
      <c r="D17" s="32"/>
      <c r="E17" s="32"/>
      <c r="F17" s="32"/>
      <c r="G17" s="50">
        <v>0</v>
      </c>
      <c r="H17" s="50">
        <v>0</v>
      </c>
      <c r="I17" s="50">
        <v>0</v>
      </c>
      <c r="J17" s="2">
        <v>19</v>
      </c>
      <c r="K17" s="2">
        <v>5</v>
      </c>
      <c r="L17" s="50">
        <v>0</v>
      </c>
      <c r="M17" s="2">
        <v>1</v>
      </c>
      <c r="N17" s="50">
        <v>0</v>
      </c>
      <c r="O17" s="50">
        <v>0</v>
      </c>
      <c r="P17" s="50">
        <v>0</v>
      </c>
      <c r="Q17" s="50">
        <v>0</v>
      </c>
      <c r="R17" s="50">
        <v>0</v>
      </c>
      <c r="S17" s="50">
        <v>0</v>
      </c>
      <c r="T17" s="50">
        <v>0</v>
      </c>
      <c r="U17" s="50">
        <v>0</v>
      </c>
      <c r="V17" s="50">
        <v>1</v>
      </c>
      <c r="W17" s="50">
        <v>0</v>
      </c>
      <c r="X17" s="50">
        <v>0</v>
      </c>
      <c r="Y17" s="50">
        <v>0</v>
      </c>
      <c r="Z17" s="50">
        <v>0</v>
      </c>
      <c r="AA17" s="4">
        <v>2</v>
      </c>
      <c r="AB17" s="4">
        <v>0</v>
      </c>
      <c r="AC17" s="46">
        <f t="shared" si="0"/>
        <v>28</v>
      </c>
    </row>
    <row r="18" spans="1:29" ht="16.5" thickBot="1" x14ac:dyDescent="0.3">
      <c r="A18" s="12">
        <v>45029</v>
      </c>
      <c r="B18" s="33">
        <v>38</v>
      </c>
      <c r="C18" s="32"/>
      <c r="D18" s="32"/>
      <c r="E18" s="32"/>
      <c r="F18" s="32"/>
      <c r="G18" s="50">
        <v>0</v>
      </c>
      <c r="H18" s="50">
        <v>0</v>
      </c>
      <c r="I18" s="50">
        <v>0</v>
      </c>
      <c r="J18" s="2">
        <v>19</v>
      </c>
      <c r="K18" s="2">
        <v>5</v>
      </c>
      <c r="L18" s="50">
        <v>0</v>
      </c>
      <c r="M18" s="2">
        <v>1</v>
      </c>
      <c r="N18" s="50">
        <v>0</v>
      </c>
      <c r="O18" s="50">
        <v>0</v>
      </c>
      <c r="P18" s="50">
        <v>0</v>
      </c>
      <c r="Q18" s="50">
        <v>0</v>
      </c>
      <c r="R18" s="50">
        <v>0</v>
      </c>
      <c r="S18" s="50">
        <v>0</v>
      </c>
      <c r="T18" s="50">
        <v>0</v>
      </c>
      <c r="U18" s="50">
        <v>0</v>
      </c>
      <c r="V18" s="50">
        <v>1</v>
      </c>
      <c r="W18" s="50">
        <v>0</v>
      </c>
      <c r="X18" s="50">
        <v>0</v>
      </c>
      <c r="Y18" s="50">
        <v>0</v>
      </c>
      <c r="Z18" s="50">
        <v>0</v>
      </c>
      <c r="AA18" s="50">
        <v>0</v>
      </c>
      <c r="AB18" s="50">
        <v>0</v>
      </c>
      <c r="AC18" s="46">
        <f>SUM(G18:AB18)</f>
        <v>26</v>
      </c>
    </row>
    <row r="19" spans="1:29" ht="16.5" thickBot="1" x14ac:dyDescent="0.3">
      <c r="A19" s="47" t="s">
        <v>29</v>
      </c>
      <c r="B19" s="48">
        <f>SUM(G19:AB19)</f>
        <v>807</v>
      </c>
      <c r="C19" s="48"/>
      <c r="D19" s="48"/>
      <c r="E19" s="48"/>
      <c r="F19" s="48"/>
      <c r="G19" s="49">
        <f>SUM(G4:G18)</f>
        <v>1</v>
      </c>
      <c r="H19" s="49">
        <f t="shared" ref="H19:P19" si="1">SUM(H4:H17)</f>
        <v>1</v>
      </c>
      <c r="I19" s="49">
        <f t="shared" si="1"/>
        <v>2</v>
      </c>
      <c r="J19" s="49">
        <f>SUM(J4:J18)</f>
        <v>286</v>
      </c>
      <c r="K19" s="49">
        <f>SUM(K4:K18)</f>
        <v>67</v>
      </c>
      <c r="L19" s="49">
        <f t="shared" si="1"/>
        <v>1</v>
      </c>
      <c r="M19" s="49">
        <f t="shared" si="1"/>
        <v>11</v>
      </c>
      <c r="N19" s="49">
        <f t="shared" si="1"/>
        <v>20</v>
      </c>
      <c r="O19" s="49">
        <f t="shared" si="1"/>
        <v>4</v>
      </c>
      <c r="P19" s="49">
        <f t="shared" si="1"/>
        <v>12</v>
      </c>
      <c r="Q19" s="49">
        <f t="shared" ref="Q19" si="2">SUM(Q4:Q15)</f>
        <v>0</v>
      </c>
      <c r="R19" s="49">
        <v>0</v>
      </c>
      <c r="S19" s="49">
        <v>0</v>
      </c>
      <c r="T19" s="49">
        <f>SUM(T4:T17)</f>
        <v>2</v>
      </c>
      <c r="U19" s="49">
        <v>0</v>
      </c>
      <c r="V19" s="49">
        <f>SUM(V4:V18)</f>
        <v>43</v>
      </c>
      <c r="W19" s="49">
        <f>SUM(W4:W18)</f>
        <v>13</v>
      </c>
      <c r="X19" s="49">
        <f t="shared" ref="X19:AB19" si="3">SUM(X4:X17)</f>
        <v>4</v>
      </c>
      <c r="Y19" s="49">
        <f t="shared" si="3"/>
        <v>2</v>
      </c>
      <c r="Z19" s="49">
        <f t="shared" si="3"/>
        <v>1</v>
      </c>
      <c r="AA19" s="49">
        <f t="shared" si="3"/>
        <v>337</v>
      </c>
      <c r="AB19" s="49">
        <f t="shared" si="3"/>
        <v>0</v>
      </c>
      <c r="AC19" s="46">
        <f>SUM(AC4:AC18)</f>
        <v>808</v>
      </c>
    </row>
    <row r="20" spans="1:29" ht="16.5" thickBot="1" x14ac:dyDescent="0.3">
      <c r="A20" s="12"/>
      <c r="B20" s="33"/>
      <c r="C20" s="32"/>
      <c r="D20" s="32"/>
      <c r="E20" s="32"/>
      <c r="F20" s="3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3"/>
      <c r="S20" s="3"/>
      <c r="T20" s="3"/>
      <c r="U20" s="3"/>
      <c r="V20" s="3"/>
      <c r="W20" s="3"/>
      <c r="X20" s="3"/>
      <c r="Y20" s="3"/>
      <c r="Z20" s="3"/>
      <c r="AA20" s="3"/>
      <c r="AB20" s="4"/>
      <c r="AC20" s="46">
        <f>SUM(G20:AB20)</f>
        <v>0</v>
      </c>
    </row>
    <row r="21" spans="1:29" ht="16.5" thickBot="1" x14ac:dyDescent="0.3">
      <c r="A21" s="12"/>
      <c r="B21" s="33"/>
      <c r="C21" s="32"/>
      <c r="D21" s="32"/>
      <c r="E21" s="32"/>
      <c r="F21" s="3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3"/>
      <c r="S21" s="3"/>
      <c r="T21" s="3"/>
      <c r="U21" s="3"/>
      <c r="V21" s="3"/>
      <c r="W21" s="3"/>
      <c r="X21" s="3"/>
      <c r="Y21" s="3"/>
      <c r="Z21" s="3"/>
      <c r="AA21" s="3"/>
      <c r="AB21" s="4"/>
      <c r="AC21" s="46">
        <f>SUM(G21:AB21)</f>
        <v>0</v>
      </c>
    </row>
    <row r="22" spans="1:29" ht="16.5" thickBot="1" x14ac:dyDescent="0.3">
      <c r="A22" s="12"/>
      <c r="B22" s="33"/>
      <c r="C22" s="32"/>
      <c r="D22" s="32"/>
      <c r="E22" s="32"/>
      <c r="F22" s="3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3"/>
      <c r="S22" s="3"/>
      <c r="T22" s="3"/>
      <c r="U22" s="3"/>
      <c r="V22" s="3"/>
      <c r="W22" s="3"/>
      <c r="X22" s="3"/>
      <c r="Y22" s="3"/>
      <c r="Z22" s="3"/>
      <c r="AA22" s="3"/>
      <c r="AB22" s="4"/>
      <c r="AC22" s="46">
        <f>SUM(G22:AB22)</f>
        <v>0</v>
      </c>
    </row>
    <row r="23" spans="1:29" ht="16.5" thickBot="1" x14ac:dyDescent="0.3">
      <c r="A23" s="12"/>
      <c r="B23" s="33"/>
      <c r="C23" s="32"/>
      <c r="D23" s="32"/>
      <c r="E23" s="32"/>
      <c r="F23" s="3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3"/>
      <c r="S23" s="3"/>
      <c r="T23" s="3"/>
      <c r="U23" s="3"/>
      <c r="V23" s="3"/>
      <c r="W23" s="3"/>
      <c r="X23" s="3"/>
      <c r="Y23" s="3"/>
      <c r="Z23" s="3"/>
      <c r="AA23" s="3"/>
      <c r="AB23" s="4"/>
      <c r="AC23" s="46">
        <f>SUM(G23:AB23)</f>
        <v>0</v>
      </c>
    </row>
    <row r="24" spans="1:29" ht="16.5" thickBot="1" x14ac:dyDescent="0.3">
      <c r="A24" s="12"/>
      <c r="B24" s="33"/>
      <c r="C24" s="32"/>
      <c r="D24" s="32"/>
      <c r="E24" s="32"/>
      <c r="F24" s="3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3"/>
      <c r="S24" s="3"/>
      <c r="T24" s="3"/>
      <c r="U24" s="3"/>
      <c r="V24" s="3"/>
      <c r="W24" s="3"/>
      <c r="X24" s="3"/>
      <c r="Y24" s="3"/>
      <c r="Z24" s="3"/>
      <c r="AA24" s="3"/>
      <c r="AB24" s="4"/>
      <c r="AC24" s="46"/>
    </row>
    <row r="25" spans="1:29" ht="16.5" thickBot="1" x14ac:dyDescent="0.3">
      <c r="A25" s="12"/>
      <c r="B25" s="33"/>
      <c r="C25" s="32"/>
      <c r="D25" s="32"/>
      <c r="E25" s="32"/>
      <c r="F25" s="3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3"/>
      <c r="S25" s="3"/>
      <c r="T25" s="3"/>
      <c r="U25" s="3"/>
      <c r="V25" s="3"/>
      <c r="W25" s="3"/>
      <c r="X25" s="3"/>
      <c r="Y25" s="3"/>
      <c r="Z25" s="3"/>
      <c r="AA25" s="3"/>
      <c r="AB25" s="4"/>
      <c r="AC25" s="46"/>
    </row>
    <row r="26" spans="1:29" ht="16.5" thickBot="1" x14ac:dyDescent="0.3">
      <c r="A26" s="12"/>
      <c r="B26" s="33"/>
      <c r="C26" s="32"/>
      <c r="D26" s="32"/>
      <c r="E26" s="32"/>
      <c r="F26" s="3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3"/>
      <c r="S26" s="3"/>
      <c r="T26" s="3"/>
      <c r="U26" s="3"/>
      <c r="V26" s="3"/>
      <c r="W26" s="3"/>
      <c r="X26" s="3"/>
      <c r="Y26" s="3"/>
      <c r="Z26" s="3"/>
      <c r="AA26" s="3"/>
      <c r="AB26" s="4"/>
      <c r="AC26" s="46">
        <f t="shared" ref="AC26:AC38" si="4">SUM(G26:AB26)</f>
        <v>0</v>
      </c>
    </row>
    <row r="27" spans="1:29" ht="16.5" thickBot="1" x14ac:dyDescent="0.3">
      <c r="A27" s="12"/>
      <c r="B27" s="33"/>
      <c r="C27" s="32"/>
      <c r="D27" s="32"/>
      <c r="E27" s="32"/>
      <c r="F27" s="3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3"/>
      <c r="S27" s="3"/>
      <c r="T27" s="3"/>
      <c r="U27" s="3"/>
      <c r="V27" s="3"/>
      <c r="W27" s="3"/>
      <c r="X27" s="3"/>
      <c r="Y27" s="3"/>
      <c r="Z27" s="3"/>
      <c r="AA27" s="3"/>
      <c r="AB27" s="4"/>
      <c r="AC27" s="46">
        <f t="shared" si="4"/>
        <v>0</v>
      </c>
    </row>
    <row r="28" spans="1:29" ht="16.5" thickBot="1" x14ac:dyDescent="0.3">
      <c r="A28" s="12"/>
      <c r="B28" s="33"/>
      <c r="C28" s="32"/>
      <c r="D28" s="32"/>
      <c r="E28" s="32"/>
      <c r="F28" s="3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3"/>
      <c r="S28" s="3"/>
      <c r="T28" s="3"/>
      <c r="U28" s="3"/>
      <c r="V28" s="3"/>
      <c r="W28" s="3"/>
      <c r="X28" s="3"/>
      <c r="Y28" s="3"/>
      <c r="Z28" s="3"/>
      <c r="AA28" s="3"/>
      <c r="AB28" s="4"/>
      <c r="AC28" s="46">
        <f t="shared" si="4"/>
        <v>0</v>
      </c>
    </row>
    <row r="29" spans="1:29" ht="16.5" thickBot="1" x14ac:dyDescent="0.3">
      <c r="A29" s="12"/>
      <c r="B29" s="33"/>
      <c r="C29" s="32"/>
      <c r="D29" s="32"/>
      <c r="E29" s="32"/>
      <c r="F29" s="3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3"/>
      <c r="S29" s="3"/>
      <c r="T29" s="3"/>
      <c r="U29" s="3"/>
      <c r="V29" s="3"/>
      <c r="W29" s="3"/>
      <c r="X29" s="3"/>
      <c r="Y29" s="3"/>
      <c r="Z29" s="3"/>
      <c r="AA29" s="3"/>
      <c r="AB29" s="4"/>
      <c r="AC29" s="46">
        <f t="shared" si="4"/>
        <v>0</v>
      </c>
    </row>
    <row r="30" spans="1:29" ht="16.5" thickBot="1" x14ac:dyDescent="0.3">
      <c r="A30" s="12"/>
      <c r="B30" s="33"/>
      <c r="C30" s="32"/>
      <c r="D30" s="32"/>
      <c r="E30" s="32"/>
      <c r="F30" s="3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3"/>
      <c r="S30" s="3"/>
      <c r="T30" s="3"/>
      <c r="U30" s="3"/>
      <c r="V30" s="3"/>
      <c r="W30" s="3"/>
      <c r="X30" s="3"/>
      <c r="Y30" s="3"/>
      <c r="Z30" s="3"/>
      <c r="AA30" s="3"/>
      <c r="AB30" s="4"/>
      <c r="AC30" s="46">
        <f t="shared" si="4"/>
        <v>0</v>
      </c>
    </row>
    <row r="31" spans="1:29" ht="16.5" thickBot="1" x14ac:dyDescent="0.3">
      <c r="A31" s="12"/>
      <c r="B31" s="33"/>
      <c r="C31" s="32"/>
      <c r="D31" s="32"/>
      <c r="E31" s="32"/>
      <c r="F31" s="3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3"/>
      <c r="S31" s="3"/>
      <c r="T31" s="3"/>
      <c r="U31" s="3"/>
      <c r="V31" s="3"/>
      <c r="W31" s="3"/>
      <c r="X31" s="3"/>
      <c r="Y31" s="3"/>
      <c r="Z31" s="3"/>
      <c r="AA31" s="3"/>
      <c r="AB31" s="4"/>
      <c r="AC31" s="46">
        <f t="shared" si="4"/>
        <v>0</v>
      </c>
    </row>
    <row r="32" spans="1:29" ht="16.5" thickBot="1" x14ac:dyDescent="0.3">
      <c r="A32" s="12"/>
      <c r="B32" s="33"/>
      <c r="C32" s="32"/>
      <c r="D32" s="32"/>
      <c r="E32" s="32"/>
      <c r="F32" s="3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3"/>
      <c r="S32" s="3"/>
      <c r="T32" s="3"/>
      <c r="U32" s="3"/>
      <c r="V32" s="3"/>
      <c r="W32" s="3"/>
      <c r="X32" s="3"/>
      <c r="Y32" s="3"/>
      <c r="Z32" s="3"/>
      <c r="AA32" s="3"/>
      <c r="AB32" s="4"/>
      <c r="AC32" s="46">
        <f t="shared" si="4"/>
        <v>0</v>
      </c>
    </row>
    <row r="33" spans="1:29" ht="16.5" thickBot="1" x14ac:dyDescent="0.3">
      <c r="A33" s="12"/>
      <c r="B33" s="33"/>
      <c r="C33" s="32"/>
      <c r="D33" s="32"/>
      <c r="E33" s="32"/>
      <c r="F33" s="3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3"/>
      <c r="S33" s="3"/>
      <c r="T33" s="3"/>
      <c r="U33" s="3"/>
      <c r="V33" s="3"/>
      <c r="W33" s="3"/>
      <c r="X33" s="3"/>
      <c r="Y33" s="3"/>
      <c r="Z33" s="3"/>
      <c r="AA33" s="3"/>
      <c r="AB33" s="4"/>
      <c r="AC33" s="46">
        <f t="shared" si="4"/>
        <v>0</v>
      </c>
    </row>
    <row r="34" spans="1:29" ht="16.5" thickBot="1" x14ac:dyDescent="0.3">
      <c r="A34" s="12"/>
      <c r="B34" s="33"/>
      <c r="C34" s="32"/>
      <c r="D34" s="32"/>
      <c r="E34" s="32"/>
      <c r="F34" s="3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3"/>
      <c r="S34" s="3"/>
      <c r="T34" s="3"/>
      <c r="U34" s="3"/>
      <c r="V34" s="3"/>
      <c r="W34" s="3"/>
      <c r="X34" s="3"/>
      <c r="Y34" s="3"/>
      <c r="Z34" s="3"/>
      <c r="AA34" s="3"/>
      <c r="AB34" s="4"/>
      <c r="AC34" s="46">
        <f t="shared" si="4"/>
        <v>0</v>
      </c>
    </row>
    <row r="35" spans="1:29" ht="16.5" thickBot="1" x14ac:dyDescent="0.3">
      <c r="A35" s="12"/>
      <c r="B35" s="33"/>
      <c r="C35" s="32"/>
      <c r="D35" s="32"/>
      <c r="E35" s="32"/>
      <c r="F35" s="3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3"/>
      <c r="S35" s="3"/>
      <c r="T35" s="3"/>
      <c r="U35" s="3"/>
      <c r="V35" s="3"/>
      <c r="W35" s="3"/>
      <c r="X35" s="3"/>
      <c r="Y35" s="3"/>
      <c r="Z35" s="3"/>
      <c r="AA35" s="3"/>
      <c r="AB35" s="4"/>
      <c r="AC35" s="46">
        <f t="shared" si="4"/>
        <v>0</v>
      </c>
    </row>
    <row r="36" spans="1:29" ht="16.5" thickBot="1" x14ac:dyDescent="0.3">
      <c r="A36" s="12"/>
      <c r="B36" s="33"/>
      <c r="C36" s="32"/>
      <c r="D36" s="32"/>
      <c r="E36" s="32"/>
      <c r="F36" s="3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3"/>
      <c r="S36" s="3"/>
      <c r="T36" s="3"/>
      <c r="U36" s="3"/>
      <c r="V36" s="3"/>
      <c r="W36" s="3"/>
      <c r="X36" s="3"/>
      <c r="Y36" s="3"/>
      <c r="Z36" s="3"/>
      <c r="AA36" s="3"/>
      <c r="AB36" s="4"/>
      <c r="AC36" s="46">
        <f t="shared" si="4"/>
        <v>0</v>
      </c>
    </row>
    <row r="37" spans="1:29" ht="16.5" thickBot="1" x14ac:dyDescent="0.3">
      <c r="A37" s="12"/>
      <c r="B37" s="33"/>
      <c r="C37" s="32"/>
      <c r="D37" s="32"/>
      <c r="E37" s="32"/>
      <c r="F37" s="3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3"/>
      <c r="S37" s="3"/>
      <c r="T37" s="3"/>
      <c r="U37" s="3"/>
      <c r="V37" s="3"/>
      <c r="W37" s="3"/>
      <c r="X37" s="3"/>
      <c r="Y37" s="3"/>
      <c r="Z37" s="3"/>
      <c r="AA37" s="3"/>
      <c r="AB37" s="4"/>
      <c r="AC37" s="46">
        <f t="shared" si="4"/>
        <v>0</v>
      </c>
    </row>
    <row r="38" spans="1:29" ht="16.5" thickBot="1" x14ac:dyDescent="0.3">
      <c r="A38" s="12"/>
      <c r="B38" s="33"/>
      <c r="C38" s="32"/>
      <c r="D38" s="32"/>
      <c r="E38" s="32"/>
      <c r="F38" s="3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3"/>
      <c r="S38" s="3"/>
      <c r="T38" s="3"/>
      <c r="U38" s="3"/>
      <c r="V38" s="3"/>
      <c r="W38" s="3"/>
      <c r="X38" s="3"/>
      <c r="Y38" s="3"/>
      <c r="Z38" s="3"/>
      <c r="AA38" s="3"/>
      <c r="AB38" s="4"/>
      <c r="AC38" s="46">
        <f t="shared" si="4"/>
        <v>0</v>
      </c>
    </row>
    <row r="39" spans="1:29" ht="24.75" customHeight="1" thickBot="1" x14ac:dyDescent="0.3">
      <c r="A39" s="16"/>
      <c r="B39" s="17"/>
      <c r="C39" s="18"/>
      <c r="D39" s="18"/>
      <c r="E39" s="18"/>
      <c r="F39" s="18"/>
      <c r="G39" s="18"/>
      <c r="H39" s="18"/>
      <c r="I39" s="18"/>
      <c r="J39" s="18"/>
      <c r="K39" s="41"/>
      <c r="L39" s="41"/>
      <c r="M39" s="41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9"/>
      <c r="AB39" s="19"/>
      <c r="AC39" s="46"/>
    </row>
    <row r="40" spans="1:29" ht="60.75" thickBot="1" x14ac:dyDescent="0.3">
      <c r="A40" s="13" t="s">
        <v>31</v>
      </c>
      <c r="B40" s="40"/>
      <c r="C40" s="40"/>
      <c r="D40" s="40"/>
      <c r="E40" s="21"/>
      <c r="F40" s="22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5"/>
    </row>
    <row r="41" spans="1:29" ht="6.75" customHeight="1" thickBot="1" x14ac:dyDescent="0.3"/>
    <row r="42" spans="1:29" ht="27.75" customHeight="1" thickBot="1" x14ac:dyDescent="0.3">
      <c r="A42" s="51" t="s">
        <v>25</v>
      </c>
      <c r="B42" s="52"/>
      <c r="C42" s="52"/>
      <c r="D42" s="52"/>
      <c r="E42" s="52"/>
      <c r="F42" s="53"/>
      <c r="G42" s="5"/>
      <c r="H42" s="6"/>
      <c r="I42" s="6">
        <f>I19/B19</f>
        <v>2.4783147459727386E-3</v>
      </c>
      <c r="J42" s="6">
        <f>J19/B19</f>
        <v>0.35439900867410162</v>
      </c>
      <c r="K42" s="6">
        <f>K19/B19</f>
        <v>8.302354399008674E-2</v>
      </c>
      <c r="L42" s="6">
        <f>L19/B19</f>
        <v>1.2391573729863693E-3</v>
      </c>
      <c r="M42" s="6">
        <f>M19/B19</f>
        <v>1.3630731102850062E-2</v>
      </c>
      <c r="N42" s="6">
        <f>N19/B19</f>
        <v>2.4783147459727387E-2</v>
      </c>
      <c r="O42" s="7"/>
      <c r="P42" s="7">
        <f>P19/B19</f>
        <v>1.4869888475836431E-2</v>
      </c>
      <c r="Q42" s="5"/>
      <c r="R42" s="6"/>
      <c r="S42" s="6"/>
      <c r="T42" s="7">
        <f>T19/B19</f>
        <v>2.4783147459727386E-3</v>
      </c>
      <c r="U42" s="5"/>
      <c r="V42" s="6">
        <f>V19/B19</f>
        <v>5.3283767038413879E-2</v>
      </c>
      <c r="W42" s="7">
        <f>W19/B19</f>
        <v>1.6109045848822799E-2</v>
      </c>
      <c r="X42" s="5">
        <f>X19/B19</f>
        <v>4.9566294919454771E-3</v>
      </c>
      <c r="Y42" s="6">
        <f>Y19/B19</f>
        <v>2.4783147459727386E-3</v>
      </c>
      <c r="Z42" s="6">
        <f>Z19/B19</f>
        <v>1.2391573729863693E-3</v>
      </c>
      <c r="AA42" s="6">
        <f>AA19/B19</f>
        <v>0.41759603469640644</v>
      </c>
      <c r="AB42" s="7"/>
      <c r="AC42" s="9"/>
    </row>
    <row r="44" spans="1:29" x14ac:dyDescent="0.25">
      <c r="A44" s="39"/>
      <c r="B44" s="39"/>
      <c r="C44" s="39"/>
      <c r="D44" s="39"/>
      <c r="E44" s="39"/>
      <c r="F44" s="39"/>
      <c r="G44" s="35"/>
      <c r="H44" s="35"/>
      <c r="I44" s="35"/>
      <c r="J44" s="35"/>
      <c r="K44" s="35"/>
      <c r="L44" s="35"/>
      <c r="M44" s="35"/>
      <c r="N44" s="35"/>
      <c r="O44" s="35"/>
      <c r="P44" s="35"/>
    </row>
    <row r="45" spans="1:29" x14ac:dyDescent="0.25">
      <c r="A45" s="37"/>
      <c r="B45" s="37"/>
      <c r="C45" s="37"/>
      <c r="D45" s="37"/>
      <c r="E45" s="37"/>
      <c r="F45" s="37"/>
      <c r="G45" s="35"/>
      <c r="H45" s="35"/>
      <c r="I45" s="24"/>
      <c r="J45" s="24"/>
      <c r="K45" s="24"/>
      <c r="L45" s="24"/>
      <c r="M45" s="24"/>
      <c r="N45" s="24"/>
      <c r="O45" s="24"/>
      <c r="P45" s="24"/>
      <c r="Z45" s="1"/>
    </row>
    <row r="46" spans="1:29" ht="15.75" x14ac:dyDescent="0.25">
      <c r="A46" s="37"/>
      <c r="B46" s="37">
        <v>5359</v>
      </c>
      <c r="C46" s="38">
        <v>2053</v>
      </c>
      <c r="D46" s="38">
        <v>3197</v>
      </c>
      <c r="E46" s="38">
        <v>68</v>
      </c>
      <c r="F46" s="38">
        <v>41</v>
      </c>
      <c r="G46" s="36"/>
      <c r="H46" s="36"/>
      <c r="I46" s="26"/>
      <c r="J46" s="27"/>
      <c r="K46" s="27"/>
      <c r="L46" s="27"/>
      <c r="M46" s="27"/>
      <c r="N46" s="27"/>
      <c r="O46" s="27"/>
      <c r="P46" s="24"/>
    </row>
    <row r="47" spans="1:29" x14ac:dyDescent="0.25">
      <c r="A47" s="37"/>
      <c r="B47" s="37"/>
      <c r="C47" s="37"/>
      <c r="D47" s="37"/>
      <c r="E47" s="37"/>
      <c r="F47" s="37"/>
      <c r="G47" s="35"/>
      <c r="H47" s="35"/>
      <c r="I47" s="24"/>
      <c r="J47" s="24"/>
      <c r="K47" s="24"/>
      <c r="L47" s="24"/>
      <c r="M47" s="24"/>
      <c r="N47" s="24"/>
      <c r="O47" s="24"/>
      <c r="P47" s="24"/>
    </row>
    <row r="48" spans="1:29" x14ac:dyDescent="0.25">
      <c r="A48" s="37"/>
      <c r="B48" s="37"/>
      <c r="C48" s="37"/>
      <c r="D48" s="37"/>
      <c r="E48" s="37"/>
      <c r="F48" s="37"/>
    </row>
    <row r="49" spans="1:10" x14ac:dyDescent="0.25">
      <c r="A49" s="37"/>
      <c r="B49" s="37"/>
      <c r="C49" s="37"/>
      <c r="D49" s="37"/>
      <c r="E49" s="37"/>
      <c r="F49" s="37"/>
    </row>
    <row r="50" spans="1:10" x14ac:dyDescent="0.25">
      <c r="A50" s="39"/>
      <c r="B50" s="39"/>
      <c r="C50" s="39"/>
      <c r="D50" s="39"/>
      <c r="E50" s="39"/>
      <c r="F50" s="39"/>
    </row>
    <row r="51" spans="1:10" x14ac:dyDescent="0.25">
      <c r="A51" s="39"/>
      <c r="B51" s="39"/>
      <c r="C51" s="39"/>
      <c r="D51" s="39"/>
      <c r="E51" s="39"/>
      <c r="F51" s="39"/>
    </row>
    <row r="52" spans="1:10" x14ac:dyDescent="0.25">
      <c r="A52" s="35"/>
      <c r="B52" s="35"/>
      <c r="C52" s="35"/>
      <c r="D52" s="35"/>
      <c r="E52" s="35"/>
      <c r="F52" s="36"/>
    </row>
    <row r="58" spans="1:10" x14ac:dyDescent="0.25">
      <c r="J58" s="45"/>
    </row>
    <row r="59" spans="1:10" x14ac:dyDescent="0.25">
      <c r="J59" s="45"/>
    </row>
  </sheetData>
  <mergeCells count="28">
    <mergeCell ref="Y2:Y3"/>
    <mergeCell ref="Z2:Z3"/>
    <mergeCell ref="B1:AC1"/>
    <mergeCell ref="U2:U3"/>
    <mergeCell ref="V2:V3"/>
    <mergeCell ref="W2:W3"/>
    <mergeCell ref="AB2:AB3"/>
    <mergeCell ref="AC2:AC3"/>
    <mergeCell ref="N2:N3"/>
    <mergeCell ref="P2:P3"/>
    <mergeCell ref="Q2:Q3"/>
    <mergeCell ref="R2:R3"/>
    <mergeCell ref="S2:S3"/>
    <mergeCell ref="C2:F2"/>
    <mergeCell ref="AA2:AA3"/>
    <mergeCell ref="O2:O3"/>
    <mergeCell ref="A42:F42"/>
    <mergeCell ref="J2:J3"/>
    <mergeCell ref="T2:T3"/>
    <mergeCell ref="X2:X3"/>
    <mergeCell ref="K2:K3"/>
    <mergeCell ref="M2:M3"/>
    <mergeCell ref="B2:B3"/>
    <mergeCell ref="G2:G3"/>
    <mergeCell ref="I2:I3"/>
    <mergeCell ref="A1:A3"/>
    <mergeCell ref="H2:H3"/>
    <mergeCell ref="L2:L3"/>
  </mergeCells>
  <pageMargins left="0.70866141732283472" right="0.70866141732283472" top="0.74803149606299213" bottom="0.74803149606299213" header="0.31496062992125984" footer="0.31496062992125984"/>
  <pageSetup paperSize="8" scale="59" orientation="landscape" r:id="rId1"/>
  <ignoredErrors>
    <ignoredError sqref="AC30 AC23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Z50"/>
  <sheetViews>
    <sheetView tabSelected="1" zoomScale="90" zoomScaleNormal="9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B16" sqref="B16"/>
    </sheetView>
  </sheetViews>
  <sheetFormatPr defaultRowHeight="15" x14ac:dyDescent="0.25"/>
  <cols>
    <col min="1" max="1" width="12" customWidth="1"/>
    <col min="2" max="2" width="6.42578125" customWidth="1"/>
    <col min="3" max="5" width="6.28515625" customWidth="1"/>
    <col min="6" max="6" width="5.7109375" customWidth="1"/>
    <col min="7" max="7" width="6.85546875" customWidth="1"/>
    <col min="8" max="8" width="9.42578125" customWidth="1"/>
    <col min="9" max="9" width="7.85546875" customWidth="1"/>
    <col min="10" max="10" width="10.42578125" customWidth="1"/>
    <col min="11" max="11" width="12.5703125" customWidth="1"/>
    <col min="12" max="12" width="10.7109375" customWidth="1"/>
    <col min="13" max="13" width="10.42578125" customWidth="1"/>
    <col min="14" max="15" width="7.28515625" customWidth="1"/>
    <col min="16" max="16" width="7.42578125" customWidth="1"/>
    <col min="17" max="17" width="12.42578125" customWidth="1"/>
    <col min="18" max="18" width="7.28515625" customWidth="1"/>
    <col min="19" max="19" width="8.5703125" customWidth="1"/>
    <col min="20" max="20" width="7.28515625" customWidth="1"/>
    <col min="21" max="21" width="7.85546875" customWidth="1"/>
    <col min="22" max="22" width="8.42578125" customWidth="1"/>
    <col min="23" max="23" width="10.85546875" customWidth="1"/>
    <col min="24" max="24" width="7.85546875" customWidth="1"/>
    <col min="25" max="25" width="7.42578125" customWidth="1"/>
    <col min="26" max="26" width="8.85546875" bestFit="1" customWidth="1"/>
  </cols>
  <sheetData>
    <row r="1" spans="1:26" ht="42" customHeight="1" thickBot="1" x14ac:dyDescent="0.3">
      <c r="A1" s="58" t="s">
        <v>13</v>
      </c>
      <c r="B1" s="61" t="s">
        <v>24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</row>
    <row r="2" spans="1:26" ht="18.75" x14ac:dyDescent="0.25">
      <c r="A2" s="59"/>
      <c r="B2" s="56" t="s">
        <v>4</v>
      </c>
      <c r="C2" s="67" t="s">
        <v>12</v>
      </c>
      <c r="D2" s="68"/>
      <c r="E2" s="68"/>
      <c r="F2" s="69"/>
      <c r="G2" s="54" t="s">
        <v>0</v>
      </c>
      <c r="H2" s="54" t="s">
        <v>2</v>
      </c>
      <c r="I2" s="54" t="s">
        <v>1</v>
      </c>
      <c r="J2" s="54" t="s">
        <v>21</v>
      </c>
      <c r="K2" s="54" t="s">
        <v>8</v>
      </c>
      <c r="L2" s="54" t="s">
        <v>3</v>
      </c>
      <c r="M2" s="54" t="s">
        <v>6</v>
      </c>
      <c r="N2" s="54" t="s">
        <v>9</v>
      </c>
      <c r="O2" s="54" t="s">
        <v>10</v>
      </c>
      <c r="P2" s="54" t="s">
        <v>11</v>
      </c>
      <c r="Q2" s="54" t="s">
        <v>7</v>
      </c>
      <c r="R2" s="54" t="s">
        <v>14</v>
      </c>
      <c r="S2" s="54" t="s">
        <v>5</v>
      </c>
      <c r="T2" s="54" t="s">
        <v>19</v>
      </c>
      <c r="U2" s="54" t="s">
        <v>22</v>
      </c>
      <c r="V2" s="54" t="s">
        <v>15</v>
      </c>
      <c r="W2" s="54" t="s">
        <v>16</v>
      </c>
      <c r="X2" s="54" t="s">
        <v>18</v>
      </c>
      <c r="Y2" s="70" t="s">
        <v>20</v>
      </c>
      <c r="Z2" s="72" t="s">
        <v>17</v>
      </c>
    </row>
    <row r="3" spans="1:26" ht="28.5" customHeight="1" thickBot="1" x14ac:dyDescent="0.3">
      <c r="A3" s="60"/>
      <c r="B3" s="57"/>
      <c r="C3" s="8"/>
      <c r="D3" s="8"/>
      <c r="E3" s="8"/>
      <c r="F3" s="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71"/>
      <c r="Z3" s="73"/>
    </row>
    <row r="4" spans="1:26" ht="15.75" x14ac:dyDescent="0.25">
      <c r="A4" s="12">
        <v>44348</v>
      </c>
      <c r="B4" s="34">
        <v>0</v>
      </c>
      <c r="C4" s="32"/>
      <c r="D4" s="32"/>
      <c r="E4" s="32"/>
      <c r="F4" s="32"/>
      <c r="G4" s="2"/>
      <c r="H4" s="2"/>
      <c r="I4" s="2"/>
      <c r="J4" s="2"/>
      <c r="K4" s="2"/>
      <c r="L4" s="2"/>
      <c r="M4" s="2"/>
      <c r="N4" s="2"/>
      <c r="O4" s="3"/>
      <c r="P4" s="3"/>
      <c r="Q4" s="3"/>
      <c r="R4" s="3"/>
      <c r="S4" s="3"/>
      <c r="T4" s="3"/>
      <c r="U4" s="3"/>
      <c r="V4" s="3"/>
      <c r="W4" s="3"/>
      <c r="X4" s="3"/>
      <c r="Y4" s="4"/>
      <c r="Z4" s="10">
        <f t="shared" ref="Z4:Z26" si="0">SUM(G4:Y4)</f>
        <v>0</v>
      </c>
    </row>
    <row r="5" spans="1:26" ht="15.75" x14ac:dyDescent="0.25">
      <c r="A5" s="12">
        <v>44349</v>
      </c>
      <c r="B5" s="34">
        <v>0</v>
      </c>
      <c r="C5" s="32"/>
      <c r="D5" s="32"/>
      <c r="E5" s="32"/>
      <c r="F5" s="32"/>
      <c r="G5" s="2"/>
      <c r="H5" s="2"/>
      <c r="I5" s="2"/>
      <c r="J5" s="2"/>
      <c r="K5" s="2"/>
      <c r="L5" s="2"/>
      <c r="M5" s="2"/>
      <c r="N5" s="2"/>
      <c r="O5" s="3"/>
      <c r="P5" s="3"/>
      <c r="Q5" s="3"/>
      <c r="R5" s="3"/>
      <c r="S5" s="3"/>
      <c r="T5" s="3"/>
      <c r="U5" s="3"/>
      <c r="V5" s="3"/>
      <c r="W5" s="3"/>
      <c r="X5" s="3"/>
      <c r="Y5" s="4"/>
      <c r="Z5" s="11">
        <f t="shared" si="0"/>
        <v>0</v>
      </c>
    </row>
    <row r="6" spans="1:26" ht="15.75" x14ac:dyDescent="0.25">
      <c r="A6" s="12">
        <v>44350</v>
      </c>
      <c r="B6" s="34">
        <v>0</v>
      </c>
      <c r="C6" s="32"/>
      <c r="D6" s="32"/>
      <c r="E6" s="32"/>
      <c r="F6" s="32"/>
      <c r="G6" s="2"/>
      <c r="H6" s="2"/>
      <c r="I6" s="2"/>
      <c r="J6" s="2"/>
      <c r="K6" s="2"/>
      <c r="L6" s="2"/>
      <c r="M6" s="2"/>
      <c r="N6" s="2"/>
      <c r="O6" s="3"/>
      <c r="P6" s="3"/>
      <c r="Q6" s="3"/>
      <c r="R6" s="3"/>
      <c r="S6" s="3"/>
      <c r="T6" s="3"/>
      <c r="U6" s="3"/>
      <c r="V6" s="3"/>
      <c r="W6" s="3"/>
      <c r="X6" s="3"/>
      <c r="Y6" s="4"/>
      <c r="Z6" s="11">
        <f t="shared" si="0"/>
        <v>0</v>
      </c>
    </row>
    <row r="7" spans="1:26" ht="15.75" x14ac:dyDescent="0.25">
      <c r="A7" s="12">
        <v>44351</v>
      </c>
      <c r="B7" s="34">
        <v>0</v>
      </c>
      <c r="C7" s="32"/>
      <c r="D7" s="32"/>
      <c r="E7" s="32"/>
      <c r="F7" s="32"/>
      <c r="G7" s="2"/>
      <c r="H7" s="2"/>
      <c r="I7" s="2"/>
      <c r="J7" s="2"/>
      <c r="K7" s="2"/>
      <c r="L7" s="2"/>
      <c r="M7" s="2"/>
      <c r="N7" s="2"/>
      <c r="O7" s="3"/>
      <c r="P7" s="3"/>
      <c r="Q7" s="3"/>
      <c r="R7" s="3"/>
      <c r="S7" s="3"/>
      <c r="T7" s="3"/>
      <c r="U7" s="3"/>
      <c r="V7" s="3"/>
      <c r="W7" s="3"/>
      <c r="X7" s="3"/>
      <c r="Y7" s="4"/>
      <c r="Z7" s="11">
        <f t="shared" si="0"/>
        <v>0</v>
      </c>
    </row>
    <row r="8" spans="1:26" ht="15.75" x14ac:dyDescent="0.25">
      <c r="A8" s="12">
        <v>44352</v>
      </c>
      <c r="B8" s="34">
        <v>0</v>
      </c>
      <c r="C8" s="32"/>
      <c r="D8" s="32"/>
      <c r="E8" s="32"/>
      <c r="F8" s="32"/>
      <c r="G8" s="2"/>
      <c r="H8" s="2"/>
      <c r="I8" s="2"/>
      <c r="J8" s="2"/>
      <c r="K8" s="2"/>
      <c r="L8" s="2"/>
      <c r="M8" s="2"/>
      <c r="N8" s="2"/>
      <c r="O8" s="3"/>
      <c r="P8" s="3"/>
      <c r="Q8" s="3"/>
      <c r="R8" s="3"/>
      <c r="S8" s="3"/>
      <c r="T8" s="3"/>
      <c r="U8" s="3"/>
      <c r="V8" s="3"/>
      <c r="W8" s="3"/>
      <c r="X8" s="3"/>
      <c r="Y8" s="4"/>
      <c r="Z8" s="11">
        <f>SUM(G8:Y8)</f>
        <v>0</v>
      </c>
    </row>
    <row r="9" spans="1:26" ht="15.75" x14ac:dyDescent="0.25">
      <c r="A9" s="12">
        <v>44353</v>
      </c>
      <c r="B9" s="34">
        <v>0</v>
      </c>
      <c r="C9" s="32"/>
      <c r="D9" s="32"/>
      <c r="E9" s="32"/>
      <c r="F9" s="32"/>
      <c r="G9" s="2"/>
      <c r="H9" s="2"/>
      <c r="I9" s="2"/>
      <c r="J9" s="2"/>
      <c r="K9" s="2"/>
      <c r="L9" s="2"/>
      <c r="M9" s="2"/>
      <c r="N9" s="3"/>
      <c r="O9" s="3"/>
      <c r="P9" s="3"/>
      <c r="Q9" s="3"/>
      <c r="R9" s="3"/>
      <c r="S9" s="3"/>
      <c r="T9" s="3"/>
      <c r="U9" s="3"/>
      <c r="V9" s="3"/>
      <c r="W9" s="3"/>
      <c r="X9" s="4"/>
      <c r="Y9" s="4"/>
      <c r="Z9" s="11">
        <f t="shared" si="0"/>
        <v>0</v>
      </c>
    </row>
    <row r="10" spans="1:26" ht="15.75" x14ac:dyDescent="0.25">
      <c r="A10" s="12">
        <v>44354</v>
      </c>
      <c r="B10" s="34">
        <v>0</v>
      </c>
      <c r="C10" s="32"/>
      <c r="D10" s="32"/>
      <c r="E10" s="32"/>
      <c r="F10" s="32"/>
      <c r="G10" s="2"/>
      <c r="H10" s="2"/>
      <c r="I10" s="2"/>
      <c r="J10" s="2"/>
      <c r="K10" s="2"/>
      <c r="L10" s="2"/>
      <c r="M10" s="2"/>
      <c r="N10" s="2"/>
      <c r="O10" s="3"/>
      <c r="P10" s="3"/>
      <c r="Q10" s="3"/>
      <c r="R10" s="3"/>
      <c r="S10" s="3"/>
      <c r="T10" s="3"/>
      <c r="U10" s="3"/>
      <c r="V10" s="3"/>
      <c r="W10" s="3"/>
      <c r="X10" s="3"/>
      <c r="Y10" s="4"/>
      <c r="Z10" s="11">
        <f>SUM(G10:Y10)</f>
        <v>0</v>
      </c>
    </row>
    <row r="11" spans="1:26" ht="15.75" x14ac:dyDescent="0.25">
      <c r="A11" s="12">
        <v>44355</v>
      </c>
      <c r="B11" s="34">
        <v>0</v>
      </c>
      <c r="C11" s="32"/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  <c r="O11" s="3"/>
      <c r="P11" s="3"/>
      <c r="Q11" s="3"/>
      <c r="R11" s="3"/>
      <c r="S11" s="3"/>
      <c r="T11" s="3"/>
      <c r="U11" s="3"/>
      <c r="V11" s="3"/>
      <c r="W11" s="3"/>
      <c r="X11" s="3"/>
      <c r="Y11" s="4"/>
      <c r="Z11" s="11">
        <f t="shared" si="0"/>
        <v>0</v>
      </c>
    </row>
    <row r="12" spans="1:26" ht="15.75" x14ac:dyDescent="0.25">
      <c r="A12" s="12">
        <v>44356</v>
      </c>
      <c r="B12" s="34">
        <v>0</v>
      </c>
      <c r="C12" s="32"/>
      <c r="D12" s="32">
        <v>1</v>
      </c>
      <c r="E12" s="32"/>
      <c r="F12" s="32"/>
      <c r="G12" s="2"/>
      <c r="H12" s="2"/>
      <c r="I12" s="2"/>
      <c r="J12" s="2"/>
      <c r="K12" s="2"/>
      <c r="L12" s="2"/>
      <c r="M12" s="2"/>
      <c r="N12" s="2"/>
      <c r="O12" s="3"/>
      <c r="P12" s="3"/>
      <c r="Q12" s="3"/>
      <c r="R12" s="3"/>
      <c r="S12" s="3"/>
      <c r="T12" s="3"/>
      <c r="U12" s="3"/>
      <c r="V12" s="3"/>
      <c r="W12" s="3"/>
      <c r="X12" s="3"/>
      <c r="Y12" s="4"/>
      <c r="Z12" s="11">
        <f t="shared" si="0"/>
        <v>0</v>
      </c>
    </row>
    <row r="13" spans="1:26" ht="15.75" x14ac:dyDescent="0.25">
      <c r="A13" s="12">
        <v>44357</v>
      </c>
      <c r="B13" s="34">
        <v>0</v>
      </c>
      <c r="C13" s="32"/>
      <c r="D13" s="32"/>
      <c r="E13" s="32"/>
      <c r="F13" s="32"/>
      <c r="G13" s="2"/>
      <c r="H13" s="2"/>
      <c r="I13" s="2"/>
      <c r="J13" s="2"/>
      <c r="K13" s="2"/>
      <c r="L13" s="2"/>
      <c r="M13" s="2"/>
      <c r="N13" s="2"/>
      <c r="O13" s="3"/>
      <c r="P13" s="3"/>
      <c r="Q13" s="3"/>
      <c r="R13" s="3"/>
      <c r="S13" s="3"/>
      <c r="T13" s="3"/>
      <c r="U13" s="3"/>
      <c r="V13" s="3"/>
      <c r="W13" s="3"/>
      <c r="X13" s="3"/>
      <c r="Y13" s="4"/>
      <c r="Z13" s="11">
        <f t="shared" si="0"/>
        <v>0</v>
      </c>
    </row>
    <row r="14" spans="1:26" ht="15.75" x14ac:dyDescent="0.25">
      <c r="A14" s="12">
        <v>44358</v>
      </c>
      <c r="B14" s="34">
        <v>0</v>
      </c>
      <c r="C14" s="32"/>
      <c r="D14" s="32"/>
      <c r="E14" s="32"/>
      <c r="F14" s="32"/>
      <c r="G14" s="2"/>
      <c r="H14" s="2"/>
      <c r="I14" s="2"/>
      <c r="J14" s="2"/>
      <c r="K14" s="2"/>
      <c r="L14" s="2"/>
      <c r="M14" s="2"/>
      <c r="N14" s="2"/>
      <c r="O14" s="3"/>
      <c r="P14" s="3"/>
      <c r="Q14" s="3"/>
      <c r="R14" s="3"/>
      <c r="S14" s="3"/>
      <c r="T14" s="3"/>
      <c r="U14" s="3"/>
      <c r="V14" s="3"/>
      <c r="W14" s="3"/>
      <c r="X14" s="3"/>
      <c r="Y14" s="4"/>
      <c r="Z14" s="11">
        <f t="shared" si="0"/>
        <v>0</v>
      </c>
    </row>
    <row r="15" spans="1:26" ht="15.75" x14ac:dyDescent="0.25">
      <c r="A15" s="12">
        <v>44359</v>
      </c>
      <c r="B15" s="34">
        <v>0</v>
      </c>
      <c r="C15" s="32"/>
      <c r="D15" s="32"/>
      <c r="E15" s="32"/>
      <c r="F15" s="32"/>
      <c r="G15" s="2"/>
      <c r="H15" s="2"/>
      <c r="I15" s="2"/>
      <c r="J15" s="2"/>
      <c r="K15" s="2"/>
      <c r="L15" s="2"/>
      <c r="M15" s="2"/>
      <c r="N15" s="2"/>
      <c r="O15" s="3"/>
      <c r="P15" s="3"/>
      <c r="Q15" s="3"/>
      <c r="R15" s="3"/>
      <c r="S15" s="3"/>
      <c r="T15" s="3"/>
      <c r="U15" s="3"/>
      <c r="V15" s="3"/>
      <c r="W15" s="3"/>
      <c r="X15" s="3"/>
      <c r="Y15" s="4"/>
      <c r="Z15" s="11">
        <f t="shared" si="0"/>
        <v>0</v>
      </c>
    </row>
    <row r="16" spans="1:26" ht="15.75" x14ac:dyDescent="0.25">
      <c r="A16" s="12">
        <v>44360</v>
      </c>
      <c r="B16" s="34">
        <v>3</v>
      </c>
      <c r="C16" s="32"/>
      <c r="D16" s="32">
        <v>3</v>
      </c>
      <c r="E16" s="32"/>
      <c r="F16" s="32"/>
      <c r="G16" s="2"/>
      <c r="H16" s="2"/>
      <c r="I16" s="2"/>
      <c r="J16" s="2"/>
      <c r="K16" s="2"/>
      <c r="L16" s="2"/>
      <c r="M16" s="2"/>
      <c r="N16" s="3"/>
      <c r="O16" s="3"/>
      <c r="P16" s="3"/>
      <c r="Q16" s="3"/>
      <c r="R16" s="3"/>
      <c r="S16" s="3"/>
      <c r="T16" s="3"/>
      <c r="U16" s="3"/>
      <c r="V16" s="3"/>
      <c r="W16" s="3"/>
      <c r="X16" s="4"/>
      <c r="Y16" s="4"/>
      <c r="Z16" s="11">
        <f t="shared" si="0"/>
        <v>0</v>
      </c>
    </row>
    <row r="17" spans="1:26" ht="15.75" x14ac:dyDescent="0.25">
      <c r="A17" s="12">
        <v>44361</v>
      </c>
      <c r="B17" s="34">
        <v>2</v>
      </c>
      <c r="C17" s="32"/>
      <c r="D17" s="32">
        <v>2</v>
      </c>
      <c r="E17" s="32"/>
      <c r="F17" s="32"/>
      <c r="G17" s="2"/>
      <c r="H17" s="2"/>
      <c r="I17" s="2"/>
      <c r="J17" s="2"/>
      <c r="K17" s="2"/>
      <c r="L17" s="2"/>
      <c r="M17" s="2"/>
      <c r="N17" s="2"/>
      <c r="O17" s="3"/>
      <c r="P17" s="3"/>
      <c r="Q17" s="3"/>
      <c r="R17" s="3"/>
      <c r="S17" s="3"/>
      <c r="T17" s="3"/>
      <c r="U17" s="3"/>
      <c r="V17" s="3"/>
      <c r="W17" s="3"/>
      <c r="X17" s="3"/>
      <c r="Y17" s="4"/>
      <c r="Z17" s="11">
        <f t="shared" si="0"/>
        <v>0</v>
      </c>
    </row>
    <row r="18" spans="1:26" ht="15.75" x14ac:dyDescent="0.25">
      <c r="A18" s="12">
        <v>44362</v>
      </c>
      <c r="B18" s="34">
        <v>1</v>
      </c>
      <c r="C18" s="32"/>
      <c r="D18" s="32">
        <v>1</v>
      </c>
      <c r="E18" s="32"/>
      <c r="F18" s="32"/>
      <c r="G18" s="2"/>
      <c r="H18" s="2"/>
      <c r="I18" s="2"/>
      <c r="J18" s="2"/>
      <c r="K18" s="2"/>
      <c r="L18" s="2"/>
      <c r="M18" s="2"/>
      <c r="N18" s="2"/>
      <c r="O18" s="3"/>
      <c r="P18" s="3"/>
      <c r="Q18" s="3"/>
      <c r="R18" s="3"/>
      <c r="S18" s="3"/>
      <c r="T18" s="3"/>
      <c r="U18" s="3"/>
      <c r="V18" s="3"/>
      <c r="W18" s="3"/>
      <c r="X18" s="3"/>
      <c r="Y18" s="4"/>
      <c r="Z18" s="11">
        <f t="shared" si="0"/>
        <v>0</v>
      </c>
    </row>
    <row r="19" spans="1:26" ht="15.75" x14ac:dyDescent="0.25">
      <c r="A19" s="12">
        <v>44363</v>
      </c>
      <c r="B19" s="34">
        <v>1</v>
      </c>
      <c r="C19" s="32"/>
      <c r="D19" s="32">
        <v>1</v>
      </c>
      <c r="E19" s="32"/>
      <c r="F19" s="32"/>
      <c r="G19" s="42">
        <v>0</v>
      </c>
      <c r="H19" s="42">
        <v>0</v>
      </c>
      <c r="I19" s="42">
        <v>278</v>
      </c>
      <c r="J19" s="42">
        <v>239</v>
      </c>
      <c r="K19" s="42">
        <v>10</v>
      </c>
      <c r="L19" s="42">
        <v>3</v>
      </c>
      <c r="M19" s="42">
        <v>6</v>
      </c>
      <c r="N19" s="42">
        <v>11</v>
      </c>
      <c r="O19" s="43">
        <v>4</v>
      </c>
      <c r="P19" s="43">
        <v>0</v>
      </c>
      <c r="Q19" s="43">
        <v>3</v>
      </c>
      <c r="R19" s="43">
        <v>0</v>
      </c>
      <c r="S19" s="43">
        <v>3</v>
      </c>
      <c r="T19" s="43">
        <v>3</v>
      </c>
      <c r="U19" s="43">
        <v>6</v>
      </c>
      <c r="V19" s="43">
        <v>2</v>
      </c>
      <c r="W19" s="43">
        <v>6</v>
      </c>
      <c r="X19" s="43">
        <v>5</v>
      </c>
      <c r="Y19" s="44">
        <v>6</v>
      </c>
      <c r="Z19" s="11">
        <f t="shared" si="0"/>
        <v>585</v>
      </c>
    </row>
    <row r="20" spans="1:26" ht="15.75" x14ac:dyDescent="0.25">
      <c r="A20" s="12">
        <v>44364</v>
      </c>
      <c r="B20" s="34">
        <v>0</v>
      </c>
      <c r="C20" s="32"/>
      <c r="D20" s="32"/>
      <c r="E20" s="32"/>
      <c r="F20" s="32"/>
      <c r="G20" s="2"/>
      <c r="H20" s="2"/>
      <c r="I20" s="2"/>
      <c r="J20" s="2"/>
      <c r="K20" s="2"/>
      <c r="L20" s="2"/>
      <c r="M20" s="2"/>
      <c r="N20" s="2"/>
      <c r="O20" s="3"/>
      <c r="P20" s="3"/>
      <c r="Q20" s="3"/>
      <c r="R20" s="3"/>
      <c r="S20" s="3"/>
      <c r="T20" s="3"/>
      <c r="U20" s="3"/>
      <c r="V20" s="3"/>
      <c r="W20" s="3"/>
      <c r="X20" s="3"/>
      <c r="Y20" s="4"/>
      <c r="Z20" s="11">
        <f t="shared" si="0"/>
        <v>0</v>
      </c>
    </row>
    <row r="21" spans="1:26" ht="15.75" x14ac:dyDescent="0.25">
      <c r="A21" s="12"/>
      <c r="B21" s="34"/>
      <c r="C21" s="32"/>
      <c r="D21" s="32"/>
      <c r="E21" s="32"/>
      <c r="F21" s="32"/>
      <c r="G21" s="2"/>
      <c r="H21" s="2"/>
      <c r="I21" s="2"/>
      <c r="J21" s="2"/>
      <c r="K21" s="2"/>
      <c r="L21" s="2"/>
      <c r="M21" s="2"/>
      <c r="N21" s="2"/>
      <c r="O21" s="3"/>
      <c r="P21" s="3"/>
      <c r="Q21" s="3"/>
      <c r="R21" s="3"/>
      <c r="S21" s="3"/>
      <c r="T21" s="3"/>
      <c r="U21" s="3"/>
      <c r="V21" s="3"/>
      <c r="W21" s="3"/>
      <c r="X21" s="3"/>
      <c r="Y21" s="4"/>
      <c r="Z21" s="11">
        <f t="shared" si="0"/>
        <v>0</v>
      </c>
    </row>
    <row r="22" spans="1:26" ht="15.75" x14ac:dyDescent="0.25">
      <c r="A22" s="12"/>
      <c r="B22" s="34"/>
      <c r="C22" s="32"/>
      <c r="D22" s="32"/>
      <c r="E22" s="32"/>
      <c r="F22" s="32"/>
      <c r="G22" s="2"/>
      <c r="H22" s="2"/>
      <c r="I22" s="2"/>
      <c r="J22" s="2"/>
      <c r="K22" s="2"/>
      <c r="L22" s="2"/>
      <c r="M22" s="2"/>
      <c r="N22" s="2"/>
      <c r="O22" s="3"/>
      <c r="P22" s="3"/>
      <c r="Q22" s="3"/>
      <c r="R22" s="3"/>
      <c r="S22" s="3"/>
      <c r="T22" s="3"/>
      <c r="U22" s="3"/>
      <c r="V22" s="3"/>
      <c r="W22" s="3"/>
      <c r="X22" s="3"/>
      <c r="Y22" s="4"/>
      <c r="Z22" s="11">
        <f t="shared" si="0"/>
        <v>0</v>
      </c>
    </row>
    <row r="23" spans="1:26" ht="15.75" x14ac:dyDescent="0.25">
      <c r="A23" s="12"/>
      <c r="B23" s="34"/>
      <c r="C23" s="32"/>
      <c r="D23" s="32"/>
      <c r="E23" s="32"/>
      <c r="F23" s="32"/>
      <c r="G23" s="2"/>
      <c r="H23" s="2"/>
      <c r="I23" s="2"/>
      <c r="J23" s="2"/>
      <c r="K23" s="2"/>
      <c r="L23" s="2"/>
      <c r="M23" s="2"/>
      <c r="N23" s="2"/>
      <c r="O23" s="3"/>
      <c r="P23" s="3"/>
      <c r="Q23" s="3"/>
      <c r="R23" s="3"/>
      <c r="S23" s="3"/>
      <c r="T23" s="3"/>
      <c r="U23" s="3"/>
      <c r="V23" s="3"/>
      <c r="W23" s="3"/>
      <c r="X23" s="3"/>
      <c r="Y23" s="4"/>
      <c r="Z23" s="11">
        <f t="shared" si="0"/>
        <v>0</v>
      </c>
    </row>
    <row r="24" spans="1:26" ht="15.75" x14ac:dyDescent="0.25">
      <c r="A24" s="12"/>
      <c r="B24" s="34"/>
      <c r="C24" s="32"/>
      <c r="D24" s="32"/>
      <c r="E24" s="32"/>
      <c r="F24" s="32"/>
      <c r="G24" s="2"/>
      <c r="H24" s="2"/>
      <c r="I24" s="2"/>
      <c r="J24" s="2"/>
      <c r="K24" s="2"/>
      <c r="L24" s="2"/>
      <c r="M24" s="2"/>
      <c r="N24" s="2"/>
      <c r="O24" s="3"/>
      <c r="P24" s="3"/>
      <c r="Q24" s="3"/>
      <c r="R24" s="3"/>
      <c r="S24" s="3"/>
      <c r="T24" s="3"/>
      <c r="U24" s="3"/>
      <c r="V24" s="3"/>
      <c r="W24" s="3"/>
      <c r="X24" s="3"/>
      <c r="Y24" s="4"/>
      <c r="Z24" s="11">
        <f t="shared" si="0"/>
        <v>0</v>
      </c>
    </row>
    <row r="25" spans="1:26" ht="15.75" x14ac:dyDescent="0.25">
      <c r="A25" s="12"/>
      <c r="B25" s="34"/>
      <c r="C25" s="32"/>
      <c r="D25" s="32"/>
      <c r="E25" s="32"/>
      <c r="F25" s="32"/>
      <c r="G25" s="2"/>
      <c r="H25" s="2"/>
      <c r="I25" s="2"/>
      <c r="J25" s="2"/>
      <c r="K25" s="2"/>
      <c r="L25" s="2"/>
      <c r="M25" s="2"/>
      <c r="N25" s="2"/>
      <c r="O25" s="3"/>
      <c r="P25" s="3"/>
      <c r="Q25" s="3"/>
      <c r="R25" s="3"/>
      <c r="S25" s="3"/>
      <c r="T25" s="3"/>
      <c r="U25" s="3"/>
      <c r="V25" s="3"/>
      <c r="W25" s="3"/>
      <c r="X25" s="3"/>
      <c r="Y25" s="4"/>
      <c r="Z25" s="11">
        <f t="shared" si="0"/>
        <v>0</v>
      </c>
    </row>
    <row r="26" spans="1:26" ht="15.75" x14ac:dyDescent="0.25">
      <c r="A26" s="12"/>
      <c r="B26" s="34"/>
      <c r="C26" s="32"/>
      <c r="D26" s="32"/>
      <c r="E26" s="32"/>
      <c r="F26" s="32"/>
      <c r="G26" s="2"/>
      <c r="H26" s="2"/>
      <c r="I26" s="2"/>
      <c r="J26" s="2"/>
      <c r="K26" s="2"/>
      <c r="L26" s="2"/>
      <c r="M26" s="2"/>
      <c r="N26" s="2"/>
      <c r="O26" s="3"/>
      <c r="P26" s="3"/>
      <c r="Q26" s="3"/>
      <c r="R26" s="3"/>
      <c r="S26" s="3"/>
      <c r="T26" s="3"/>
      <c r="U26" s="3"/>
      <c r="V26" s="3"/>
      <c r="W26" s="3"/>
      <c r="X26" s="3"/>
      <c r="Y26" s="4"/>
      <c r="Z26" s="11">
        <f t="shared" si="0"/>
        <v>0</v>
      </c>
    </row>
    <row r="27" spans="1:26" ht="15.75" x14ac:dyDescent="0.25">
      <c r="A27" s="12"/>
      <c r="B27" s="34"/>
      <c r="C27" s="32"/>
      <c r="D27" s="32"/>
      <c r="E27" s="32"/>
      <c r="F27" s="32"/>
      <c r="G27" s="2"/>
      <c r="H27" s="2"/>
      <c r="I27" s="2"/>
      <c r="J27" s="2"/>
      <c r="K27" s="2"/>
      <c r="L27" s="2"/>
      <c r="M27" s="2"/>
      <c r="N27" s="2"/>
      <c r="O27" s="3"/>
      <c r="P27" s="3"/>
      <c r="Q27" s="3"/>
      <c r="R27" s="3"/>
      <c r="S27" s="3"/>
      <c r="T27" s="3"/>
      <c r="U27" s="3"/>
      <c r="V27" s="3"/>
      <c r="W27" s="3"/>
      <c r="X27" s="3"/>
      <c r="Y27" s="4"/>
      <c r="Z27" s="11">
        <f t="shared" ref="Z27:Z34" si="1">SUM(G27:Y27)</f>
        <v>0</v>
      </c>
    </row>
    <row r="28" spans="1:26" ht="15.75" x14ac:dyDescent="0.25">
      <c r="A28" s="12"/>
      <c r="B28" s="34"/>
      <c r="C28" s="32"/>
      <c r="D28" s="32"/>
      <c r="E28" s="32"/>
      <c r="F28" s="32"/>
      <c r="G28" s="2"/>
      <c r="H28" s="2"/>
      <c r="I28" s="2"/>
      <c r="J28" s="2"/>
      <c r="K28" s="2"/>
      <c r="L28" s="2"/>
      <c r="M28" s="2"/>
      <c r="N28" s="2"/>
      <c r="O28" s="3"/>
      <c r="P28" s="3"/>
      <c r="Q28" s="3"/>
      <c r="R28" s="3"/>
      <c r="S28" s="3"/>
      <c r="T28" s="3"/>
      <c r="U28" s="3"/>
      <c r="V28" s="3"/>
      <c r="W28" s="3"/>
      <c r="X28" s="3"/>
      <c r="Y28" s="4"/>
      <c r="Z28" s="11">
        <f t="shared" si="1"/>
        <v>0</v>
      </c>
    </row>
    <row r="29" spans="1:26" ht="15.75" x14ac:dyDescent="0.25">
      <c r="A29" s="12"/>
      <c r="B29" s="34"/>
      <c r="C29" s="32"/>
      <c r="D29" s="32"/>
      <c r="E29" s="32"/>
      <c r="F29" s="32"/>
      <c r="G29" s="2"/>
      <c r="H29" s="2"/>
      <c r="I29" s="2"/>
      <c r="J29" s="2"/>
      <c r="K29" s="2"/>
      <c r="L29" s="2"/>
      <c r="M29" s="2"/>
      <c r="N29" s="3"/>
      <c r="O29" s="3"/>
      <c r="P29" s="3"/>
      <c r="Q29" s="3"/>
      <c r="R29" s="3"/>
      <c r="S29" s="3"/>
      <c r="T29" s="3"/>
      <c r="U29" s="3"/>
      <c r="V29" s="3"/>
      <c r="W29" s="3"/>
      <c r="X29" s="4"/>
      <c r="Y29" s="4"/>
      <c r="Z29" s="11">
        <f t="shared" si="1"/>
        <v>0</v>
      </c>
    </row>
    <row r="30" spans="1:26" ht="15.75" x14ac:dyDescent="0.25">
      <c r="A30" s="12"/>
      <c r="B30" s="34"/>
      <c r="C30" s="32"/>
      <c r="D30" s="32"/>
      <c r="E30" s="32"/>
      <c r="F30" s="32"/>
      <c r="G30" s="2"/>
      <c r="H30" s="2"/>
      <c r="I30" s="2"/>
      <c r="J30" s="2"/>
      <c r="K30" s="2"/>
      <c r="L30" s="2"/>
      <c r="M30" s="2"/>
      <c r="N30" s="2"/>
      <c r="O30" s="3"/>
      <c r="P30" s="3"/>
      <c r="Q30" s="3"/>
      <c r="R30" s="3"/>
      <c r="S30" s="3"/>
      <c r="T30" s="3"/>
      <c r="U30" s="3"/>
      <c r="V30" s="3"/>
      <c r="W30" s="3"/>
      <c r="X30" s="3"/>
      <c r="Y30" s="4"/>
      <c r="Z30" s="11">
        <f t="shared" si="1"/>
        <v>0</v>
      </c>
    </row>
    <row r="31" spans="1:26" ht="15.75" x14ac:dyDescent="0.25">
      <c r="A31" s="12"/>
      <c r="B31" s="34"/>
      <c r="C31" s="32"/>
      <c r="D31" s="32"/>
      <c r="E31" s="32"/>
      <c r="F31" s="32"/>
      <c r="G31" s="2"/>
      <c r="H31" s="2"/>
      <c r="I31" s="2"/>
      <c r="J31" s="2"/>
      <c r="K31" s="2"/>
      <c r="L31" s="2"/>
      <c r="M31" s="2"/>
      <c r="N31" s="2"/>
      <c r="O31" s="3"/>
      <c r="P31" s="3"/>
      <c r="Q31" s="3"/>
      <c r="R31" s="3"/>
      <c r="S31" s="3"/>
      <c r="T31" s="3"/>
      <c r="U31" s="3"/>
      <c r="V31" s="3"/>
      <c r="W31" s="3"/>
      <c r="X31" s="3"/>
      <c r="Y31" s="4"/>
      <c r="Z31" s="11">
        <f t="shared" si="1"/>
        <v>0</v>
      </c>
    </row>
    <row r="32" spans="1:26" ht="15.75" x14ac:dyDescent="0.25">
      <c r="A32" s="12"/>
      <c r="B32" s="34"/>
      <c r="C32" s="32"/>
      <c r="D32" s="32"/>
      <c r="E32" s="32"/>
      <c r="F32" s="32"/>
      <c r="G32" s="2"/>
      <c r="H32" s="2"/>
      <c r="I32" s="2"/>
      <c r="J32" s="2"/>
      <c r="K32" s="2"/>
      <c r="L32" s="2"/>
      <c r="M32" s="2"/>
      <c r="N32" s="2"/>
      <c r="O32" s="3"/>
      <c r="P32" s="3"/>
      <c r="Q32" s="3"/>
      <c r="R32" s="3"/>
      <c r="S32" s="3"/>
      <c r="T32" s="3"/>
      <c r="U32" s="3"/>
      <c r="V32" s="3"/>
      <c r="W32" s="3"/>
      <c r="X32" s="3"/>
      <c r="Y32" s="4"/>
      <c r="Z32" s="11">
        <f t="shared" si="1"/>
        <v>0</v>
      </c>
    </row>
    <row r="33" spans="1:26" ht="15.75" x14ac:dyDescent="0.25">
      <c r="A33" s="12"/>
      <c r="B33" s="34"/>
      <c r="C33" s="32"/>
      <c r="D33" s="32"/>
      <c r="E33" s="32"/>
      <c r="F33" s="32"/>
      <c r="G33" s="2"/>
      <c r="H33" s="2"/>
      <c r="I33" s="2"/>
      <c r="J33" s="2"/>
      <c r="K33" s="2"/>
      <c r="L33" s="2"/>
      <c r="M33" s="2"/>
      <c r="N33" s="2"/>
      <c r="O33" s="3"/>
      <c r="P33" s="3"/>
      <c r="Q33" s="3"/>
      <c r="R33" s="3"/>
      <c r="S33" s="3"/>
      <c r="T33" s="3"/>
      <c r="U33" s="3"/>
      <c r="V33" s="3"/>
      <c r="W33" s="3"/>
      <c r="X33" s="3"/>
      <c r="Y33" s="4"/>
      <c r="Z33" s="11">
        <f t="shared" si="1"/>
        <v>0</v>
      </c>
    </row>
    <row r="34" spans="1:26" ht="16.5" thickBot="1" x14ac:dyDescent="0.3">
      <c r="A34" s="12"/>
      <c r="B34" s="34"/>
      <c r="C34" s="32"/>
      <c r="D34" s="32"/>
      <c r="E34" s="32"/>
      <c r="F34" s="32"/>
      <c r="G34" s="2"/>
      <c r="H34" s="2"/>
      <c r="I34" s="2"/>
      <c r="J34" s="2"/>
      <c r="K34" s="2"/>
      <c r="L34" s="2"/>
      <c r="M34" s="2"/>
      <c r="N34" s="2"/>
      <c r="O34" s="3"/>
      <c r="P34" s="3"/>
      <c r="Q34" s="3"/>
      <c r="R34" s="3"/>
      <c r="S34" s="3"/>
      <c r="T34" s="3"/>
      <c r="U34" s="3"/>
      <c r="V34" s="3"/>
      <c r="W34" s="3"/>
      <c r="X34" s="3"/>
      <c r="Y34" s="4"/>
      <c r="Z34" s="11">
        <f t="shared" si="1"/>
        <v>0</v>
      </c>
    </row>
    <row r="35" spans="1:26" ht="24.75" customHeight="1" thickBot="1" x14ac:dyDescent="0.3">
      <c r="A35" s="16"/>
      <c r="B35" s="17">
        <f t="shared" ref="B35:Z35" si="2">SUM(B4:B34)</f>
        <v>7</v>
      </c>
      <c r="C35" s="18">
        <f t="shared" si="2"/>
        <v>0</v>
      </c>
      <c r="D35" s="18">
        <f t="shared" si="2"/>
        <v>8</v>
      </c>
      <c r="E35" s="18">
        <f t="shared" si="2"/>
        <v>0</v>
      </c>
      <c r="F35" s="18">
        <f t="shared" si="2"/>
        <v>0</v>
      </c>
      <c r="G35" s="18">
        <f t="shared" si="2"/>
        <v>0</v>
      </c>
      <c r="H35" s="18">
        <f t="shared" si="2"/>
        <v>0</v>
      </c>
      <c r="I35" s="18">
        <f t="shared" si="2"/>
        <v>278</v>
      </c>
      <c r="J35" s="18">
        <f t="shared" si="2"/>
        <v>239</v>
      </c>
      <c r="K35" s="18">
        <f t="shared" si="2"/>
        <v>10</v>
      </c>
      <c r="L35" s="18">
        <f t="shared" si="2"/>
        <v>3</v>
      </c>
      <c r="M35" s="18">
        <f t="shared" si="2"/>
        <v>6</v>
      </c>
      <c r="N35" s="18">
        <f t="shared" si="2"/>
        <v>11</v>
      </c>
      <c r="O35" s="18">
        <f t="shared" si="2"/>
        <v>4</v>
      </c>
      <c r="P35" s="18">
        <f t="shared" si="2"/>
        <v>0</v>
      </c>
      <c r="Q35" s="18">
        <f t="shared" si="2"/>
        <v>3</v>
      </c>
      <c r="R35" s="18">
        <f t="shared" si="2"/>
        <v>0</v>
      </c>
      <c r="S35" s="18">
        <f t="shared" si="2"/>
        <v>3</v>
      </c>
      <c r="T35" s="18">
        <f t="shared" si="2"/>
        <v>3</v>
      </c>
      <c r="U35" s="18">
        <f t="shared" si="2"/>
        <v>6</v>
      </c>
      <c r="V35" s="18">
        <f t="shared" si="2"/>
        <v>2</v>
      </c>
      <c r="W35" s="18">
        <f t="shared" si="2"/>
        <v>6</v>
      </c>
      <c r="X35" s="19">
        <f t="shared" si="2"/>
        <v>5</v>
      </c>
      <c r="Y35" s="19">
        <f t="shared" si="2"/>
        <v>6</v>
      </c>
      <c r="Z35" s="28">
        <f t="shared" si="2"/>
        <v>585</v>
      </c>
    </row>
    <row r="36" spans="1:26" ht="60.75" thickBot="1" x14ac:dyDescent="0.3">
      <c r="A36" s="13" t="s">
        <v>23</v>
      </c>
      <c r="B36" s="20">
        <f>B43+B35</f>
        <v>592</v>
      </c>
      <c r="C36" s="21">
        <f>C43+C35</f>
        <v>34</v>
      </c>
      <c r="D36" s="21">
        <f>D43+D35</f>
        <v>558</v>
      </c>
      <c r="E36" s="21">
        <f>E43+E35</f>
        <v>0</v>
      </c>
      <c r="F36" s="22">
        <f>F43+F35</f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5"/>
    </row>
    <row r="37" spans="1:26" ht="6.75" customHeight="1" thickBot="1" x14ac:dyDescent="0.3"/>
    <row r="38" spans="1:26" s="31" customFormat="1" ht="27.75" customHeight="1" thickBot="1" x14ac:dyDescent="0.35">
      <c r="A38" s="74" t="s">
        <v>25</v>
      </c>
      <c r="B38" s="75"/>
      <c r="C38" s="75"/>
      <c r="D38" s="75"/>
      <c r="E38" s="75"/>
      <c r="F38" s="76"/>
      <c r="G38" s="5">
        <f>G35/Z35</f>
        <v>0</v>
      </c>
      <c r="H38" s="6">
        <f>H35/Z35</f>
        <v>0</v>
      </c>
      <c r="I38" s="6">
        <f>I35/Z35</f>
        <v>0.47521367521367519</v>
      </c>
      <c r="J38" s="6">
        <f>J35/Z35</f>
        <v>0.40854700854700854</v>
      </c>
      <c r="K38" s="6">
        <f>K35/Z35</f>
        <v>1.7094017094017096E-2</v>
      </c>
      <c r="L38" s="6">
        <f>L35/Z35</f>
        <v>5.1282051282051282E-3</v>
      </c>
      <c r="M38" s="7">
        <f>M35/Z35</f>
        <v>1.0256410256410256E-2</v>
      </c>
      <c r="N38" s="5">
        <f>N35/Z35</f>
        <v>1.8803418803418803E-2</v>
      </c>
      <c r="O38" s="6">
        <f>O35/Z35</f>
        <v>6.8376068376068376E-3</v>
      </c>
      <c r="P38" s="6">
        <f>P35/Z35</f>
        <v>0</v>
      </c>
      <c r="Q38" s="7">
        <f>Q35/Z35</f>
        <v>5.1282051282051282E-3</v>
      </c>
      <c r="R38" s="5">
        <f>R35/Z35</f>
        <v>0</v>
      </c>
      <c r="S38" s="6">
        <f>S35/Z35</f>
        <v>5.1282051282051282E-3</v>
      </c>
      <c r="T38" s="7">
        <f>T35/Z35</f>
        <v>5.1282051282051282E-3</v>
      </c>
      <c r="U38" s="5">
        <f>U35/Z35</f>
        <v>1.0256410256410256E-2</v>
      </c>
      <c r="V38" s="6">
        <f>V35/Z35</f>
        <v>3.4188034188034188E-3</v>
      </c>
      <c r="W38" s="6">
        <f>W35/Z35</f>
        <v>1.0256410256410256E-2</v>
      </c>
      <c r="X38" s="6">
        <f>X35/Z35</f>
        <v>8.5470085470085479E-3</v>
      </c>
      <c r="Y38" s="6">
        <f>Y35/Z35</f>
        <v>1.0256410256410256E-2</v>
      </c>
      <c r="Z38" s="9">
        <f>Y38+X38+W38+V38+U38+T38+S38+R38+Q38+P38+O38+N38+M38+L38+K38+J38+I38+H38+G38</f>
        <v>1</v>
      </c>
    </row>
    <row r="39" spans="1:26" x14ac:dyDescent="0.25">
      <c r="A39" s="35"/>
      <c r="B39" s="35"/>
      <c r="C39" s="35"/>
      <c r="D39" s="35"/>
      <c r="E39" s="35"/>
      <c r="F39" s="35"/>
    </row>
    <row r="40" spans="1:26" x14ac:dyDescent="0.25">
      <c r="A40" s="35"/>
      <c r="B40" s="35"/>
      <c r="C40" s="35"/>
      <c r="D40" s="35"/>
      <c r="E40" s="35"/>
      <c r="F40" s="35"/>
    </row>
    <row r="41" spans="1:26" x14ac:dyDescent="0.25">
      <c r="A41" s="35"/>
      <c r="B41" s="35"/>
      <c r="C41" s="35"/>
      <c r="D41" s="35"/>
      <c r="E41" s="35"/>
      <c r="F41" s="35"/>
      <c r="W41" s="1"/>
    </row>
    <row r="42" spans="1:26" ht="15.75" x14ac:dyDescent="0.25">
      <c r="A42" s="24"/>
      <c r="B42" s="24"/>
      <c r="C42" s="25"/>
      <c r="D42" s="25"/>
      <c r="E42" s="25"/>
      <c r="F42" s="25"/>
      <c r="G42" s="25"/>
      <c r="H42" s="26"/>
      <c r="I42" s="27"/>
      <c r="J42" s="27"/>
      <c r="K42" s="27"/>
      <c r="L42" s="27"/>
    </row>
    <row r="43" spans="1:26" x14ac:dyDescent="0.25">
      <c r="A43" s="29"/>
      <c r="B43" s="29">
        <v>585</v>
      </c>
      <c r="C43" s="29">
        <v>34</v>
      </c>
      <c r="D43" s="29">
        <v>550</v>
      </c>
      <c r="E43" s="29">
        <v>0</v>
      </c>
      <c r="F43" s="30">
        <v>0</v>
      </c>
      <c r="I43" s="23"/>
      <c r="K43" s="23"/>
    </row>
    <row r="44" spans="1:26" x14ac:dyDescent="0.25">
      <c r="A44" s="24"/>
      <c r="B44" s="24"/>
      <c r="C44" s="24"/>
      <c r="D44" s="24"/>
      <c r="E44" s="24"/>
      <c r="F44" s="24"/>
    </row>
    <row r="45" spans="1:26" x14ac:dyDescent="0.25">
      <c r="A45" s="24"/>
      <c r="B45" s="24"/>
      <c r="C45" s="24"/>
      <c r="D45" s="24"/>
      <c r="E45" s="24"/>
      <c r="F45" s="24"/>
    </row>
    <row r="46" spans="1:26" x14ac:dyDescent="0.25">
      <c r="A46" s="35"/>
      <c r="B46" s="35"/>
      <c r="C46" s="35"/>
      <c r="D46" s="35"/>
      <c r="E46" s="35"/>
      <c r="F46" s="35"/>
    </row>
    <row r="47" spans="1:26" x14ac:dyDescent="0.25">
      <c r="A47" s="35"/>
      <c r="B47" s="35"/>
      <c r="C47" s="35"/>
      <c r="D47" s="35"/>
      <c r="E47" s="35"/>
      <c r="F47" s="35"/>
    </row>
    <row r="48" spans="1:26" x14ac:dyDescent="0.25">
      <c r="A48" s="35"/>
      <c r="B48" s="35"/>
      <c r="C48" s="35"/>
      <c r="D48" s="35"/>
      <c r="E48" s="35"/>
      <c r="F48" s="36"/>
    </row>
    <row r="49" spans="1:6" x14ac:dyDescent="0.25">
      <c r="A49" s="35"/>
      <c r="B49" s="35"/>
      <c r="C49" s="35"/>
      <c r="D49" s="35"/>
      <c r="E49" s="35"/>
      <c r="F49" s="35"/>
    </row>
    <row r="50" spans="1:6" x14ac:dyDescent="0.25">
      <c r="A50" s="35"/>
      <c r="B50" s="35"/>
      <c r="C50" s="35"/>
      <c r="D50" s="35"/>
      <c r="E50" s="35"/>
      <c r="F50" s="35"/>
    </row>
  </sheetData>
  <mergeCells count="25">
    <mergeCell ref="A38:F38"/>
    <mergeCell ref="S2:S3"/>
    <mergeCell ref="T2:T3"/>
    <mergeCell ref="U2:U3"/>
    <mergeCell ref="V2:V3"/>
    <mergeCell ref="M2:M3"/>
    <mergeCell ref="N2:N3"/>
    <mergeCell ref="O2:O3"/>
    <mergeCell ref="P2:P3"/>
    <mergeCell ref="Q2:Q3"/>
    <mergeCell ref="R2:R3"/>
    <mergeCell ref="A1:A3"/>
    <mergeCell ref="B1:Z1"/>
    <mergeCell ref="B2:B3"/>
    <mergeCell ref="C2:F2"/>
    <mergeCell ref="G2:G3"/>
    <mergeCell ref="Y2:Y3"/>
    <mergeCell ref="Z2:Z3"/>
    <mergeCell ref="W2:W3"/>
    <mergeCell ref="X2:X3"/>
    <mergeCell ref="H2:H3"/>
    <mergeCell ref="I2:I3"/>
    <mergeCell ref="J2:J3"/>
    <mergeCell ref="K2:K3"/>
    <mergeCell ref="L2:L3"/>
  </mergeCells>
  <pageMargins left="0.7" right="0.7" top="0.75" bottom="0.75" header="0.3" footer="0.3"/>
  <pageSetup paperSize="8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6-2021</vt:lpstr>
      <vt:lpstr>Broker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2023-05-25T10:24:50Z</dcterms:modified>
</cp:coreProperties>
</file>